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gallant\Desktop\"/>
    </mc:Choice>
  </mc:AlternateContent>
  <bookViews>
    <workbookView xWindow="0" yWindow="0" windowWidth="16290" windowHeight="12225"/>
  </bookViews>
  <sheets>
    <sheet name="All ALG Data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5" i="1" l="1"/>
  <c r="I92" i="1"/>
  <c r="L92" i="1"/>
  <c r="O92" i="1"/>
  <c r="T92" i="1"/>
  <c r="J150" i="1"/>
  <c r="M150" i="1"/>
  <c r="P150" i="1"/>
  <c r="S150" i="1"/>
  <c r="U150" i="1"/>
  <c r="J151" i="1"/>
  <c r="M151" i="1"/>
  <c r="P151" i="1"/>
  <c r="S151" i="1"/>
  <c r="U151" i="1"/>
  <c r="J152" i="1"/>
  <c r="M152" i="1"/>
  <c r="P152" i="1"/>
  <c r="S152" i="1"/>
  <c r="U152" i="1"/>
  <c r="J153" i="1"/>
  <c r="M153" i="1"/>
  <c r="P153" i="1"/>
  <c r="S153" i="1"/>
  <c r="U153" i="1"/>
  <c r="J154" i="1"/>
  <c r="M154" i="1"/>
  <c r="P154" i="1"/>
  <c r="S154" i="1"/>
  <c r="U154" i="1"/>
  <c r="J155" i="1"/>
  <c r="M155" i="1"/>
  <c r="P155" i="1"/>
  <c r="S155" i="1"/>
  <c r="U155" i="1"/>
  <c r="I150" i="1"/>
  <c r="L150" i="1"/>
  <c r="O150" i="1"/>
  <c r="R150" i="1"/>
  <c r="T150" i="1"/>
  <c r="I151" i="1"/>
  <c r="L151" i="1"/>
  <c r="O151" i="1"/>
  <c r="R151" i="1"/>
  <c r="T151" i="1"/>
  <c r="I152" i="1"/>
  <c r="L152" i="1"/>
  <c r="O152" i="1"/>
  <c r="R152" i="1"/>
  <c r="T152" i="1"/>
  <c r="I153" i="1"/>
  <c r="L153" i="1"/>
  <c r="O153" i="1"/>
  <c r="R153" i="1"/>
  <c r="T153" i="1"/>
  <c r="I154" i="1"/>
  <c r="L154" i="1"/>
  <c r="O154" i="1"/>
  <c r="R154" i="1"/>
  <c r="T154" i="1"/>
  <c r="I155" i="1"/>
  <c r="L155" i="1"/>
  <c r="O155" i="1"/>
  <c r="R155" i="1"/>
  <c r="T155" i="1"/>
  <c r="O156" i="1"/>
  <c r="L156" i="1"/>
  <c r="S3" i="1"/>
  <c r="U3" i="1"/>
  <c r="S4" i="1"/>
  <c r="U4" i="1"/>
  <c r="S5" i="1"/>
  <c r="U5" i="1"/>
  <c r="S6" i="1"/>
  <c r="U6" i="1"/>
  <c r="S7" i="1"/>
  <c r="U7" i="1"/>
  <c r="S8" i="1"/>
  <c r="U8" i="1"/>
  <c r="S9" i="1"/>
  <c r="U9" i="1"/>
  <c r="S10" i="1"/>
  <c r="U10" i="1"/>
  <c r="S11" i="1"/>
  <c r="U11" i="1"/>
  <c r="S12" i="1"/>
  <c r="U12" i="1"/>
  <c r="S13" i="1"/>
  <c r="U13" i="1"/>
  <c r="S14" i="1"/>
  <c r="U14" i="1"/>
  <c r="S15" i="1"/>
  <c r="U15" i="1"/>
  <c r="S16" i="1"/>
  <c r="U16" i="1"/>
  <c r="S17" i="1"/>
  <c r="U17" i="1"/>
  <c r="S18" i="1"/>
  <c r="U18" i="1"/>
  <c r="S19" i="1"/>
  <c r="U19" i="1"/>
  <c r="S20" i="1"/>
  <c r="U20" i="1"/>
  <c r="S21" i="1"/>
  <c r="U21" i="1"/>
  <c r="S22" i="1"/>
  <c r="U22" i="1"/>
  <c r="S23" i="1"/>
  <c r="U23" i="1"/>
  <c r="S24" i="1"/>
  <c r="U24" i="1"/>
  <c r="S25" i="1"/>
  <c r="U25" i="1"/>
  <c r="S26" i="1"/>
  <c r="U26" i="1"/>
  <c r="S27" i="1"/>
  <c r="U27" i="1"/>
  <c r="S28" i="1"/>
  <c r="U28" i="1"/>
  <c r="S29" i="1"/>
  <c r="U29" i="1"/>
  <c r="S30" i="1"/>
  <c r="U30" i="1"/>
  <c r="S31" i="1"/>
  <c r="U31" i="1"/>
  <c r="S32" i="1"/>
  <c r="U32" i="1"/>
  <c r="S33" i="1"/>
  <c r="U33" i="1"/>
  <c r="S34" i="1"/>
  <c r="U34" i="1"/>
  <c r="S35" i="1"/>
  <c r="U35" i="1"/>
  <c r="S36" i="1"/>
  <c r="U36" i="1"/>
  <c r="S37" i="1"/>
  <c r="U37" i="1"/>
  <c r="S38" i="1"/>
  <c r="U38" i="1"/>
  <c r="S39" i="1"/>
  <c r="U39" i="1"/>
  <c r="S40" i="1"/>
  <c r="U40" i="1"/>
  <c r="S41" i="1"/>
  <c r="U41" i="1"/>
  <c r="S42" i="1"/>
  <c r="U42" i="1"/>
  <c r="S43" i="1"/>
  <c r="U43" i="1"/>
  <c r="S44" i="1"/>
  <c r="U44" i="1"/>
  <c r="S45" i="1"/>
  <c r="U45" i="1"/>
  <c r="S46" i="1"/>
  <c r="U46" i="1"/>
  <c r="S47" i="1"/>
  <c r="U47" i="1"/>
  <c r="S48" i="1"/>
  <c r="U48" i="1"/>
  <c r="S49" i="1"/>
  <c r="U49" i="1"/>
  <c r="S50" i="1"/>
  <c r="U50" i="1"/>
  <c r="S51" i="1"/>
  <c r="U51" i="1"/>
  <c r="S52" i="1"/>
  <c r="U52" i="1"/>
  <c r="S53" i="1"/>
  <c r="U53" i="1"/>
  <c r="S54" i="1"/>
  <c r="U54" i="1"/>
  <c r="S55" i="1"/>
  <c r="U55" i="1"/>
  <c r="S56" i="1"/>
  <c r="U56" i="1"/>
  <c r="S57" i="1"/>
  <c r="U57" i="1"/>
  <c r="S58" i="1"/>
  <c r="U58" i="1"/>
  <c r="S59" i="1"/>
  <c r="U59" i="1"/>
  <c r="S60" i="1"/>
  <c r="U60" i="1"/>
  <c r="S61" i="1"/>
  <c r="U61" i="1"/>
  <c r="S62" i="1"/>
  <c r="U62" i="1"/>
  <c r="S63" i="1"/>
  <c r="U63" i="1"/>
  <c r="S64" i="1"/>
  <c r="U64" i="1"/>
  <c r="S65" i="1"/>
  <c r="U65" i="1"/>
  <c r="S66" i="1"/>
  <c r="U66" i="1"/>
  <c r="S67" i="1"/>
  <c r="U67" i="1"/>
  <c r="S68" i="1"/>
  <c r="U68" i="1"/>
  <c r="S69" i="1"/>
  <c r="U69" i="1"/>
  <c r="S70" i="1"/>
  <c r="U70" i="1"/>
  <c r="S71" i="1"/>
  <c r="U71" i="1"/>
  <c r="S72" i="1"/>
  <c r="U72" i="1"/>
  <c r="S73" i="1"/>
  <c r="U73" i="1"/>
  <c r="S74" i="1"/>
  <c r="U74" i="1"/>
  <c r="S75" i="1"/>
  <c r="U75" i="1"/>
  <c r="S76" i="1"/>
  <c r="U76" i="1"/>
  <c r="S77" i="1"/>
  <c r="U77" i="1"/>
  <c r="S78" i="1"/>
  <c r="U78" i="1"/>
  <c r="S79" i="1"/>
  <c r="U79" i="1"/>
  <c r="S80" i="1"/>
  <c r="U80" i="1"/>
  <c r="S81" i="1"/>
  <c r="U81" i="1"/>
  <c r="S82" i="1"/>
  <c r="U82" i="1"/>
  <c r="S83" i="1"/>
  <c r="U83" i="1"/>
  <c r="S84" i="1"/>
  <c r="U84" i="1"/>
  <c r="S85" i="1"/>
  <c r="U85" i="1"/>
  <c r="S86" i="1"/>
  <c r="U86" i="1"/>
  <c r="S87" i="1"/>
  <c r="U87" i="1"/>
  <c r="S88" i="1"/>
  <c r="U88" i="1"/>
  <c r="S89" i="1"/>
  <c r="U89" i="1"/>
  <c r="S90" i="1"/>
  <c r="U90" i="1"/>
  <c r="S91" i="1"/>
  <c r="U91" i="1"/>
  <c r="U92" i="1"/>
  <c r="S93" i="1"/>
  <c r="U93" i="1"/>
  <c r="S94" i="1"/>
  <c r="U94" i="1"/>
  <c r="S95" i="1"/>
  <c r="U95" i="1"/>
  <c r="S96" i="1"/>
  <c r="U96" i="1"/>
  <c r="S97" i="1"/>
  <c r="U97" i="1"/>
  <c r="S98" i="1"/>
  <c r="U98" i="1"/>
  <c r="S99" i="1"/>
  <c r="U99" i="1"/>
  <c r="S100" i="1"/>
  <c r="U100" i="1"/>
  <c r="S101" i="1"/>
  <c r="U101" i="1"/>
  <c r="S102" i="1"/>
  <c r="U102" i="1"/>
  <c r="S103" i="1"/>
  <c r="U103" i="1"/>
  <c r="S104" i="1"/>
  <c r="U104" i="1"/>
  <c r="S105" i="1"/>
  <c r="U105" i="1"/>
  <c r="S106" i="1"/>
  <c r="U106" i="1"/>
  <c r="S107" i="1"/>
  <c r="U107" i="1"/>
  <c r="S108" i="1"/>
  <c r="U108" i="1"/>
  <c r="S109" i="1"/>
  <c r="U109" i="1"/>
  <c r="S110" i="1"/>
  <c r="U110" i="1"/>
  <c r="S111" i="1"/>
  <c r="U111" i="1"/>
  <c r="S112" i="1"/>
  <c r="U112" i="1"/>
  <c r="S113" i="1"/>
  <c r="U113" i="1"/>
  <c r="S114" i="1"/>
  <c r="U114" i="1"/>
  <c r="S115" i="1"/>
  <c r="U115" i="1"/>
  <c r="S116" i="1"/>
  <c r="U116" i="1"/>
  <c r="S117" i="1"/>
  <c r="U117" i="1"/>
  <c r="S118" i="1"/>
  <c r="U118" i="1"/>
  <c r="S119" i="1"/>
  <c r="U119" i="1"/>
  <c r="S120" i="1"/>
  <c r="U120" i="1"/>
  <c r="S121" i="1"/>
  <c r="U121" i="1"/>
  <c r="S122" i="1"/>
  <c r="U122" i="1"/>
  <c r="S123" i="1"/>
  <c r="U123" i="1"/>
  <c r="S124" i="1"/>
  <c r="U124" i="1"/>
  <c r="S125" i="1"/>
  <c r="U125" i="1"/>
  <c r="S126" i="1"/>
  <c r="U126" i="1"/>
  <c r="S127" i="1"/>
  <c r="U127" i="1"/>
  <c r="S128" i="1"/>
  <c r="U128" i="1"/>
  <c r="S129" i="1"/>
  <c r="U129" i="1"/>
  <c r="S130" i="1"/>
  <c r="J130" i="1"/>
  <c r="M130" i="1"/>
  <c r="P130" i="1"/>
  <c r="U130" i="1"/>
  <c r="J131" i="1"/>
  <c r="M131" i="1"/>
  <c r="P131" i="1"/>
  <c r="S131" i="1"/>
  <c r="U131" i="1"/>
  <c r="J132" i="1"/>
  <c r="M132" i="1"/>
  <c r="P132" i="1"/>
  <c r="S132" i="1"/>
  <c r="U132" i="1"/>
  <c r="J133" i="1"/>
  <c r="M133" i="1"/>
  <c r="P133" i="1"/>
  <c r="S133" i="1"/>
  <c r="U133" i="1"/>
  <c r="J134" i="1"/>
  <c r="M134" i="1"/>
  <c r="P134" i="1"/>
  <c r="S134" i="1"/>
  <c r="U134" i="1"/>
  <c r="J135" i="1"/>
  <c r="M135" i="1"/>
  <c r="P135" i="1"/>
  <c r="S135" i="1"/>
  <c r="U135" i="1"/>
  <c r="J136" i="1"/>
  <c r="M136" i="1"/>
  <c r="P136" i="1"/>
  <c r="S136" i="1"/>
  <c r="U136" i="1"/>
  <c r="J137" i="1"/>
  <c r="M137" i="1"/>
  <c r="P137" i="1"/>
  <c r="S137" i="1"/>
  <c r="U137" i="1"/>
  <c r="J138" i="1"/>
  <c r="M138" i="1"/>
  <c r="P138" i="1"/>
  <c r="S138" i="1"/>
  <c r="U138" i="1"/>
  <c r="J139" i="1"/>
  <c r="M139" i="1"/>
  <c r="P139" i="1"/>
  <c r="S139" i="1"/>
  <c r="U139" i="1"/>
  <c r="J140" i="1"/>
  <c r="M140" i="1"/>
  <c r="P140" i="1"/>
  <c r="S140" i="1"/>
  <c r="U140" i="1"/>
  <c r="J141" i="1"/>
  <c r="M141" i="1"/>
  <c r="P141" i="1"/>
  <c r="S141" i="1"/>
  <c r="U141" i="1"/>
  <c r="J142" i="1"/>
  <c r="M142" i="1"/>
  <c r="P142" i="1"/>
  <c r="S142" i="1"/>
  <c r="U142" i="1"/>
  <c r="J143" i="1"/>
  <c r="M143" i="1"/>
  <c r="P143" i="1"/>
  <c r="S143" i="1"/>
  <c r="U143" i="1"/>
  <c r="J144" i="1"/>
  <c r="M144" i="1"/>
  <c r="P144" i="1"/>
  <c r="S144" i="1"/>
  <c r="U144" i="1"/>
  <c r="J145" i="1"/>
  <c r="M145" i="1"/>
  <c r="P145" i="1"/>
  <c r="S145" i="1"/>
  <c r="U145" i="1"/>
  <c r="J146" i="1"/>
  <c r="M146" i="1"/>
  <c r="P146" i="1"/>
  <c r="S146" i="1"/>
  <c r="U146" i="1"/>
  <c r="J147" i="1"/>
  <c r="M147" i="1"/>
  <c r="P147" i="1"/>
  <c r="S147" i="1"/>
  <c r="U147" i="1"/>
  <c r="J148" i="1"/>
  <c r="M148" i="1"/>
  <c r="P148" i="1"/>
  <c r="S148" i="1"/>
  <c r="U148" i="1"/>
  <c r="J149" i="1"/>
  <c r="M149" i="1"/>
  <c r="P149" i="1"/>
  <c r="S149" i="1"/>
  <c r="U149" i="1"/>
  <c r="J156" i="1"/>
  <c r="M156" i="1"/>
  <c r="P156" i="1"/>
  <c r="S156" i="1"/>
  <c r="U156" i="1"/>
  <c r="J157" i="1"/>
  <c r="M157" i="1"/>
  <c r="P157" i="1"/>
  <c r="S157" i="1"/>
  <c r="U157" i="1"/>
  <c r="J158" i="1"/>
  <c r="M158" i="1"/>
  <c r="P158" i="1"/>
  <c r="S158" i="1"/>
  <c r="U158" i="1"/>
  <c r="J159" i="1"/>
  <c r="M159" i="1"/>
  <c r="P159" i="1"/>
  <c r="S159" i="1"/>
  <c r="U159" i="1"/>
  <c r="J160" i="1"/>
  <c r="M160" i="1"/>
  <c r="P160" i="1"/>
  <c r="S160" i="1"/>
  <c r="U160" i="1"/>
  <c r="J161" i="1"/>
  <c r="M161" i="1"/>
  <c r="P161" i="1"/>
  <c r="S161" i="1"/>
  <c r="U161" i="1"/>
  <c r="U162" i="1"/>
  <c r="U163" i="1"/>
  <c r="U164" i="1"/>
  <c r="S2" i="1"/>
  <c r="U2" i="1"/>
  <c r="I3" i="1"/>
  <c r="L3" i="1"/>
  <c r="O3" i="1"/>
  <c r="R3" i="1"/>
  <c r="T3" i="1"/>
  <c r="I4" i="1"/>
  <c r="L4" i="1"/>
  <c r="O4" i="1"/>
  <c r="R4" i="1"/>
  <c r="T4" i="1"/>
  <c r="I5" i="1"/>
  <c r="L5" i="1"/>
  <c r="O5" i="1"/>
  <c r="R5" i="1"/>
  <c r="T5" i="1"/>
  <c r="I6" i="1"/>
  <c r="L6" i="1"/>
  <c r="O6" i="1"/>
  <c r="R6" i="1"/>
  <c r="T6" i="1"/>
  <c r="I7" i="1"/>
  <c r="L7" i="1"/>
  <c r="O7" i="1"/>
  <c r="R7" i="1"/>
  <c r="T7" i="1"/>
  <c r="I8" i="1"/>
  <c r="L8" i="1"/>
  <c r="O8" i="1"/>
  <c r="R8" i="1"/>
  <c r="T8" i="1"/>
  <c r="I9" i="1"/>
  <c r="L9" i="1"/>
  <c r="O9" i="1"/>
  <c r="R9" i="1"/>
  <c r="T9" i="1"/>
  <c r="I10" i="1"/>
  <c r="L10" i="1"/>
  <c r="O10" i="1"/>
  <c r="R10" i="1"/>
  <c r="T10" i="1"/>
  <c r="I11" i="1"/>
  <c r="L11" i="1"/>
  <c r="O11" i="1"/>
  <c r="R11" i="1"/>
  <c r="T11" i="1"/>
  <c r="I12" i="1"/>
  <c r="L12" i="1"/>
  <c r="O12" i="1"/>
  <c r="R12" i="1"/>
  <c r="T12" i="1"/>
  <c r="I13" i="1"/>
  <c r="L13" i="1"/>
  <c r="O13" i="1"/>
  <c r="R13" i="1"/>
  <c r="T13" i="1"/>
  <c r="I14" i="1"/>
  <c r="L14" i="1"/>
  <c r="O14" i="1"/>
  <c r="R14" i="1"/>
  <c r="T14" i="1"/>
  <c r="I15" i="1"/>
  <c r="L15" i="1"/>
  <c r="O15" i="1"/>
  <c r="R15" i="1"/>
  <c r="T15" i="1"/>
  <c r="I16" i="1"/>
  <c r="L16" i="1"/>
  <c r="O16" i="1"/>
  <c r="R16" i="1"/>
  <c r="T16" i="1"/>
  <c r="I17" i="1"/>
  <c r="L17" i="1"/>
  <c r="O17" i="1"/>
  <c r="R17" i="1"/>
  <c r="T17" i="1"/>
  <c r="I18" i="1"/>
  <c r="L18" i="1"/>
  <c r="O18" i="1"/>
  <c r="R18" i="1"/>
  <c r="T18" i="1"/>
  <c r="I19" i="1"/>
  <c r="L19" i="1"/>
  <c r="O19" i="1"/>
  <c r="R19" i="1"/>
  <c r="T19" i="1"/>
  <c r="I20" i="1"/>
  <c r="L20" i="1"/>
  <c r="O20" i="1"/>
  <c r="R20" i="1"/>
  <c r="T20" i="1"/>
  <c r="I21" i="1"/>
  <c r="L21" i="1"/>
  <c r="O21" i="1"/>
  <c r="R21" i="1"/>
  <c r="T21" i="1"/>
  <c r="I22" i="1"/>
  <c r="L22" i="1"/>
  <c r="O22" i="1"/>
  <c r="R22" i="1"/>
  <c r="T22" i="1"/>
  <c r="I23" i="1"/>
  <c r="L23" i="1"/>
  <c r="O23" i="1"/>
  <c r="R23" i="1"/>
  <c r="T23" i="1"/>
  <c r="I24" i="1"/>
  <c r="L24" i="1"/>
  <c r="O24" i="1"/>
  <c r="R24" i="1"/>
  <c r="T24" i="1"/>
  <c r="I25" i="1"/>
  <c r="L25" i="1"/>
  <c r="O25" i="1"/>
  <c r="R25" i="1"/>
  <c r="T25" i="1"/>
  <c r="I26" i="1"/>
  <c r="L26" i="1"/>
  <c r="O26" i="1"/>
  <c r="R26" i="1"/>
  <c r="T26" i="1"/>
  <c r="I27" i="1"/>
  <c r="L27" i="1"/>
  <c r="O27" i="1"/>
  <c r="R27" i="1"/>
  <c r="T27" i="1"/>
  <c r="I28" i="1"/>
  <c r="L28" i="1"/>
  <c r="O28" i="1"/>
  <c r="R28" i="1"/>
  <c r="T28" i="1"/>
  <c r="I29" i="1"/>
  <c r="L29" i="1"/>
  <c r="O29" i="1"/>
  <c r="R29" i="1"/>
  <c r="T29" i="1"/>
  <c r="I30" i="1"/>
  <c r="L30" i="1"/>
  <c r="O30" i="1"/>
  <c r="R30" i="1"/>
  <c r="T30" i="1"/>
  <c r="I31" i="1"/>
  <c r="L31" i="1"/>
  <c r="O31" i="1"/>
  <c r="R31" i="1"/>
  <c r="T31" i="1"/>
  <c r="I32" i="1"/>
  <c r="L32" i="1"/>
  <c r="O32" i="1"/>
  <c r="R32" i="1"/>
  <c r="T32" i="1"/>
  <c r="I33" i="1"/>
  <c r="L33" i="1"/>
  <c r="O33" i="1"/>
  <c r="R33" i="1"/>
  <c r="T33" i="1"/>
  <c r="I34" i="1"/>
  <c r="L34" i="1"/>
  <c r="O34" i="1"/>
  <c r="R34" i="1"/>
  <c r="T34" i="1"/>
  <c r="I35" i="1"/>
  <c r="L35" i="1"/>
  <c r="O35" i="1"/>
  <c r="R35" i="1"/>
  <c r="T35" i="1"/>
  <c r="I36" i="1"/>
  <c r="L36" i="1"/>
  <c r="O36" i="1"/>
  <c r="R36" i="1"/>
  <c r="T36" i="1"/>
  <c r="I37" i="1"/>
  <c r="L37" i="1"/>
  <c r="O37" i="1"/>
  <c r="R37" i="1"/>
  <c r="T37" i="1"/>
  <c r="I38" i="1"/>
  <c r="L38" i="1"/>
  <c r="O38" i="1"/>
  <c r="R38" i="1"/>
  <c r="T38" i="1"/>
  <c r="I39" i="1"/>
  <c r="L39" i="1"/>
  <c r="O39" i="1"/>
  <c r="R39" i="1"/>
  <c r="T39" i="1"/>
  <c r="I40" i="1"/>
  <c r="L40" i="1"/>
  <c r="O40" i="1"/>
  <c r="R40" i="1"/>
  <c r="T40" i="1"/>
  <c r="I41" i="1"/>
  <c r="L41" i="1"/>
  <c r="O41" i="1"/>
  <c r="R41" i="1"/>
  <c r="T41" i="1"/>
  <c r="I42" i="1"/>
  <c r="L42" i="1"/>
  <c r="O42" i="1"/>
  <c r="R42" i="1"/>
  <c r="T42" i="1"/>
  <c r="I43" i="1"/>
  <c r="L43" i="1"/>
  <c r="O43" i="1"/>
  <c r="R43" i="1"/>
  <c r="T43" i="1"/>
  <c r="I44" i="1"/>
  <c r="L44" i="1"/>
  <c r="O44" i="1"/>
  <c r="R44" i="1"/>
  <c r="T44" i="1"/>
  <c r="I45" i="1"/>
  <c r="L45" i="1"/>
  <c r="O45" i="1"/>
  <c r="R45" i="1"/>
  <c r="T45" i="1"/>
  <c r="I46" i="1"/>
  <c r="L46" i="1"/>
  <c r="O46" i="1"/>
  <c r="R46" i="1"/>
  <c r="T46" i="1"/>
  <c r="I47" i="1"/>
  <c r="L47" i="1"/>
  <c r="O47" i="1"/>
  <c r="R47" i="1"/>
  <c r="T47" i="1"/>
  <c r="I48" i="1"/>
  <c r="L48" i="1"/>
  <c r="O48" i="1"/>
  <c r="R48" i="1"/>
  <c r="T48" i="1"/>
  <c r="I49" i="1"/>
  <c r="L49" i="1"/>
  <c r="O49" i="1"/>
  <c r="R49" i="1"/>
  <c r="T49" i="1"/>
  <c r="I50" i="1"/>
  <c r="L50" i="1"/>
  <c r="O50" i="1"/>
  <c r="R50" i="1"/>
  <c r="T50" i="1"/>
  <c r="I51" i="1"/>
  <c r="L51" i="1"/>
  <c r="O51" i="1"/>
  <c r="R51" i="1"/>
  <c r="T51" i="1"/>
  <c r="I52" i="1"/>
  <c r="L52" i="1"/>
  <c r="O52" i="1"/>
  <c r="R52" i="1"/>
  <c r="T52" i="1"/>
  <c r="I53" i="1"/>
  <c r="L53" i="1"/>
  <c r="O53" i="1"/>
  <c r="R53" i="1"/>
  <c r="T53" i="1"/>
  <c r="I54" i="1"/>
  <c r="L54" i="1"/>
  <c r="O54" i="1"/>
  <c r="R54" i="1"/>
  <c r="T54" i="1"/>
  <c r="I55" i="1"/>
  <c r="L55" i="1"/>
  <c r="O55" i="1"/>
  <c r="R55" i="1"/>
  <c r="T55" i="1"/>
  <c r="I56" i="1"/>
  <c r="L56" i="1"/>
  <c r="O56" i="1"/>
  <c r="R56" i="1"/>
  <c r="T56" i="1"/>
  <c r="I57" i="1"/>
  <c r="L57" i="1"/>
  <c r="O57" i="1"/>
  <c r="R57" i="1"/>
  <c r="T57" i="1"/>
  <c r="I58" i="1"/>
  <c r="L58" i="1"/>
  <c r="O58" i="1"/>
  <c r="R58" i="1"/>
  <c r="T58" i="1"/>
  <c r="I59" i="1"/>
  <c r="L59" i="1"/>
  <c r="O59" i="1"/>
  <c r="R59" i="1"/>
  <c r="T59" i="1"/>
  <c r="I60" i="1"/>
  <c r="L60" i="1"/>
  <c r="O60" i="1"/>
  <c r="R60" i="1"/>
  <c r="T60" i="1"/>
  <c r="I61" i="1"/>
  <c r="L61" i="1"/>
  <c r="O61" i="1"/>
  <c r="R61" i="1"/>
  <c r="T61" i="1"/>
  <c r="I62" i="1"/>
  <c r="L62" i="1"/>
  <c r="O62" i="1"/>
  <c r="R62" i="1"/>
  <c r="T62" i="1"/>
  <c r="I63" i="1"/>
  <c r="L63" i="1"/>
  <c r="O63" i="1"/>
  <c r="R63" i="1"/>
  <c r="T63" i="1"/>
  <c r="I64" i="1"/>
  <c r="L64" i="1"/>
  <c r="O64" i="1"/>
  <c r="R64" i="1"/>
  <c r="T64" i="1"/>
  <c r="I65" i="1"/>
  <c r="L65" i="1"/>
  <c r="O65" i="1"/>
  <c r="R65" i="1"/>
  <c r="T65" i="1"/>
  <c r="I66" i="1"/>
  <c r="L66" i="1"/>
  <c r="O66" i="1"/>
  <c r="R66" i="1"/>
  <c r="T66" i="1"/>
  <c r="I67" i="1"/>
  <c r="L67" i="1"/>
  <c r="O67" i="1"/>
  <c r="R67" i="1"/>
  <c r="T67" i="1"/>
  <c r="I68" i="1"/>
  <c r="L68" i="1"/>
  <c r="O68" i="1"/>
  <c r="R68" i="1"/>
  <c r="T68" i="1"/>
  <c r="I69" i="1"/>
  <c r="L69" i="1"/>
  <c r="O69" i="1"/>
  <c r="R69" i="1"/>
  <c r="T69" i="1"/>
  <c r="I70" i="1"/>
  <c r="L70" i="1"/>
  <c r="O70" i="1"/>
  <c r="R70" i="1"/>
  <c r="T70" i="1"/>
  <c r="I71" i="1"/>
  <c r="L71" i="1"/>
  <c r="O71" i="1"/>
  <c r="R71" i="1"/>
  <c r="T71" i="1"/>
  <c r="I72" i="1"/>
  <c r="L72" i="1"/>
  <c r="O72" i="1"/>
  <c r="R72" i="1"/>
  <c r="T72" i="1"/>
  <c r="I73" i="1"/>
  <c r="L73" i="1"/>
  <c r="O73" i="1"/>
  <c r="R73" i="1"/>
  <c r="T73" i="1"/>
  <c r="I74" i="1"/>
  <c r="L74" i="1"/>
  <c r="O74" i="1"/>
  <c r="R74" i="1"/>
  <c r="T74" i="1"/>
  <c r="I75" i="1"/>
  <c r="L75" i="1"/>
  <c r="O75" i="1"/>
  <c r="R75" i="1"/>
  <c r="T75" i="1"/>
  <c r="I76" i="1"/>
  <c r="L76" i="1"/>
  <c r="O76" i="1"/>
  <c r="R76" i="1"/>
  <c r="T76" i="1"/>
  <c r="I77" i="1"/>
  <c r="L77" i="1"/>
  <c r="O77" i="1"/>
  <c r="R77" i="1"/>
  <c r="T77" i="1"/>
  <c r="I78" i="1"/>
  <c r="L78" i="1"/>
  <c r="O78" i="1"/>
  <c r="R78" i="1"/>
  <c r="T78" i="1"/>
  <c r="I79" i="1"/>
  <c r="L79" i="1"/>
  <c r="O79" i="1"/>
  <c r="R79" i="1"/>
  <c r="T79" i="1"/>
  <c r="I80" i="1"/>
  <c r="L80" i="1"/>
  <c r="O80" i="1"/>
  <c r="R80" i="1"/>
  <c r="T80" i="1"/>
  <c r="I81" i="1"/>
  <c r="L81" i="1"/>
  <c r="O81" i="1"/>
  <c r="R81" i="1"/>
  <c r="T81" i="1"/>
  <c r="I82" i="1"/>
  <c r="L82" i="1"/>
  <c r="O82" i="1"/>
  <c r="R82" i="1"/>
  <c r="T82" i="1"/>
  <c r="I83" i="1"/>
  <c r="L83" i="1"/>
  <c r="O83" i="1"/>
  <c r="R83" i="1"/>
  <c r="T83" i="1"/>
  <c r="I84" i="1"/>
  <c r="L84" i="1"/>
  <c r="O84" i="1"/>
  <c r="R84" i="1"/>
  <c r="T84" i="1"/>
  <c r="I85" i="1"/>
  <c r="L85" i="1"/>
  <c r="O85" i="1"/>
  <c r="R85" i="1"/>
  <c r="T85" i="1"/>
  <c r="I86" i="1"/>
  <c r="L86" i="1"/>
  <c r="O86" i="1"/>
  <c r="R86" i="1"/>
  <c r="T86" i="1"/>
  <c r="I87" i="1"/>
  <c r="L87" i="1"/>
  <c r="O87" i="1"/>
  <c r="R87" i="1"/>
  <c r="T87" i="1"/>
  <c r="I88" i="1"/>
  <c r="L88" i="1"/>
  <c r="O88" i="1"/>
  <c r="R88" i="1"/>
  <c r="T88" i="1"/>
  <c r="I89" i="1"/>
  <c r="L89" i="1"/>
  <c r="O89" i="1"/>
  <c r="R89" i="1"/>
  <c r="T89" i="1"/>
  <c r="I90" i="1"/>
  <c r="L90" i="1"/>
  <c r="O90" i="1"/>
  <c r="R90" i="1"/>
  <c r="T90" i="1"/>
  <c r="I91" i="1"/>
  <c r="L91" i="1"/>
  <c r="O91" i="1"/>
  <c r="R91" i="1"/>
  <c r="T91" i="1"/>
  <c r="I93" i="1"/>
  <c r="L93" i="1"/>
  <c r="O93" i="1"/>
  <c r="R93" i="1"/>
  <c r="T93" i="1"/>
  <c r="I94" i="1"/>
  <c r="L94" i="1"/>
  <c r="O94" i="1"/>
  <c r="R94" i="1"/>
  <c r="T94" i="1"/>
  <c r="I95" i="1"/>
  <c r="L95" i="1"/>
  <c r="O95" i="1"/>
  <c r="R95" i="1"/>
  <c r="T95" i="1"/>
  <c r="I96" i="1"/>
  <c r="L96" i="1"/>
  <c r="O96" i="1"/>
  <c r="R96" i="1"/>
  <c r="T96" i="1"/>
  <c r="I97" i="1"/>
  <c r="L97" i="1"/>
  <c r="O97" i="1"/>
  <c r="R97" i="1"/>
  <c r="T97" i="1"/>
  <c r="I98" i="1"/>
  <c r="L98" i="1"/>
  <c r="O98" i="1"/>
  <c r="R98" i="1"/>
  <c r="T98" i="1"/>
  <c r="I99" i="1"/>
  <c r="L99" i="1"/>
  <c r="O99" i="1"/>
  <c r="R99" i="1"/>
  <c r="T99" i="1"/>
  <c r="I100" i="1"/>
  <c r="L100" i="1"/>
  <c r="O100" i="1"/>
  <c r="R100" i="1"/>
  <c r="T100" i="1"/>
  <c r="I101" i="1"/>
  <c r="L101" i="1"/>
  <c r="O101" i="1"/>
  <c r="R101" i="1"/>
  <c r="T101" i="1"/>
  <c r="I102" i="1"/>
  <c r="L102" i="1"/>
  <c r="O102" i="1"/>
  <c r="R102" i="1"/>
  <c r="T102" i="1"/>
  <c r="I103" i="1"/>
  <c r="L103" i="1"/>
  <c r="O103" i="1"/>
  <c r="R103" i="1"/>
  <c r="T103" i="1"/>
  <c r="I104" i="1"/>
  <c r="L104" i="1"/>
  <c r="O104" i="1"/>
  <c r="R104" i="1"/>
  <c r="T104" i="1"/>
  <c r="I105" i="1"/>
  <c r="L105" i="1"/>
  <c r="O105" i="1"/>
  <c r="R105" i="1"/>
  <c r="T105" i="1"/>
  <c r="I106" i="1"/>
  <c r="L106" i="1"/>
  <c r="O106" i="1"/>
  <c r="R106" i="1"/>
  <c r="T106" i="1"/>
  <c r="I107" i="1"/>
  <c r="L107" i="1"/>
  <c r="O107" i="1"/>
  <c r="R107" i="1"/>
  <c r="T107" i="1"/>
  <c r="I108" i="1"/>
  <c r="L108" i="1"/>
  <c r="O108" i="1"/>
  <c r="R108" i="1"/>
  <c r="T108" i="1"/>
  <c r="I109" i="1"/>
  <c r="L109" i="1"/>
  <c r="O109" i="1"/>
  <c r="R109" i="1"/>
  <c r="T109" i="1"/>
  <c r="I110" i="1"/>
  <c r="L110" i="1"/>
  <c r="O110" i="1"/>
  <c r="R110" i="1"/>
  <c r="T110" i="1"/>
  <c r="I111" i="1"/>
  <c r="L111" i="1"/>
  <c r="O111" i="1"/>
  <c r="R111" i="1"/>
  <c r="T111" i="1"/>
  <c r="I112" i="1"/>
  <c r="L112" i="1"/>
  <c r="O112" i="1"/>
  <c r="R112" i="1"/>
  <c r="T112" i="1"/>
  <c r="I113" i="1"/>
  <c r="L113" i="1"/>
  <c r="O113" i="1"/>
  <c r="R113" i="1"/>
  <c r="T113" i="1"/>
  <c r="I114" i="1"/>
  <c r="L114" i="1"/>
  <c r="O114" i="1"/>
  <c r="R114" i="1"/>
  <c r="T114" i="1"/>
  <c r="I115" i="1"/>
  <c r="L115" i="1"/>
  <c r="O115" i="1"/>
  <c r="R115" i="1"/>
  <c r="T115" i="1"/>
  <c r="I116" i="1"/>
  <c r="L116" i="1"/>
  <c r="O116" i="1"/>
  <c r="R116" i="1"/>
  <c r="T116" i="1"/>
  <c r="I117" i="1"/>
  <c r="L117" i="1"/>
  <c r="O117" i="1"/>
  <c r="R117" i="1"/>
  <c r="T117" i="1"/>
  <c r="I118" i="1"/>
  <c r="L118" i="1"/>
  <c r="O118" i="1"/>
  <c r="R118" i="1"/>
  <c r="T118" i="1"/>
  <c r="I119" i="1"/>
  <c r="L119" i="1"/>
  <c r="O119" i="1"/>
  <c r="R119" i="1"/>
  <c r="T119" i="1"/>
  <c r="I120" i="1"/>
  <c r="L120" i="1"/>
  <c r="O120" i="1"/>
  <c r="R120" i="1"/>
  <c r="T120" i="1"/>
  <c r="I121" i="1"/>
  <c r="L121" i="1"/>
  <c r="O121" i="1"/>
  <c r="R121" i="1"/>
  <c r="T121" i="1"/>
  <c r="I122" i="1"/>
  <c r="L122" i="1"/>
  <c r="O122" i="1"/>
  <c r="R122" i="1"/>
  <c r="T122" i="1"/>
  <c r="I123" i="1"/>
  <c r="L123" i="1"/>
  <c r="O123" i="1"/>
  <c r="R123" i="1"/>
  <c r="T123" i="1"/>
  <c r="I124" i="1"/>
  <c r="L124" i="1"/>
  <c r="O124" i="1"/>
  <c r="R124" i="1"/>
  <c r="T124" i="1"/>
  <c r="I125" i="1"/>
  <c r="L125" i="1"/>
  <c r="O125" i="1"/>
  <c r="R125" i="1"/>
  <c r="T125" i="1"/>
  <c r="I126" i="1"/>
  <c r="L126" i="1"/>
  <c r="O126" i="1"/>
  <c r="R126" i="1"/>
  <c r="T126" i="1"/>
  <c r="I127" i="1"/>
  <c r="L127" i="1"/>
  <c r="O127" i="1"/>
  <c r="R127" i="1"/>
  <c r="T127" i="1"/>
  <c r="I128" i="1"/>
  <c r="L128" i="1"/>
  <c r="O128" i="1"/>
  <c r="R128" i="1"/>
  <c r="T128" i="1"/>
  <c r="I129" i="1"/>
  <c r="L129" i="1"/>
  <c r="O129" i="1"/>
  <c r="R129" i="1"/>
  <c r="T129" i="1"/>
  <c r="I130" i="1"/>
  <c r="L130" i="1"/>
  <c r="O130" i="1"/>
  <c r="R130" i="1"/>
  <c r="T130" i="1"/>
  <c r="I131" i="1"/>
  <c r="L131" i="1"/>
  <c r="O131" i="1"/>
  <c r="R131" i="1"/>
  <c r="T131" i="1"/>
  <c r="I132" i="1"/>
  <c r="L132" i="1"/>
  <c r="O132" i="1"/>
  <c r="R132" i="1"/>
  <c r="T132" i="1"/>
  <c r="I133" i="1"/>
  <c r="L133" i="1"/>
  <c r="O133" i="1"/>
  <c r="R133" i="1"/>
  <c r="T133" i="1"/>
  <c r="I134" i="1"/>
  <c r="L134" i="1"/>
  <c r="O134" i="1"/>
  <c r="R134" i="1"/>
  <c r="T134" i="1"/>
  <c r="I135" i="1"/>
  <c r="L135" i="1"/>
  <c r="O135" i="1"/>
  <c r="R135" i="1"/>
  <c r="T135" i="1"/>
  <c r="I136" i="1"/>
  <c r="L136" i="1"/>
  <c r="O136" i="1"/>
  <c r="R136" i="1"/>
  <c r="T136" i="1"/>
  <c r="I137" i="1"/>
  <c r="L137" i="1"/>
  <c r="O137" i="1"/>
  <c r="R137" i="1"/>
  <c r="T137" i="1"/>
  <c r="I138" i="1"/>
  <c r="L138" i="1"/>
  <c r="O138" i="1"/>
  <c r="R138" i="1"/>
  <c r="T138" i="1"/>
  <c r="I139" i="1"/>
  <c r="L139" i="1"/>
  <c r="O139" i="1"/>
  <c r="R139" i="1"/>
  <c r="T139" i="1"/>
  <c r="I140" i="1"/>
  <c r="L140" i="1"/>
  <c r="O140" i="1"/>
  <c r="R140" i="1"/>
  <c r="T140" i="1"/>
  <c r="I141" i="1"/>
  <c r="L141" i="1"/>
  <c r="O141" i="1"/>
  <c r="R141" i="1"/>
  <c r="T141" i="1"/>
  <c r="I142" i="1"/>
  <c r="L142" i="1"/>
  <c r="O142" i="1"/>
  <c r="R142" i="1"/>
  <c r="T142" i="1"/>
  <c r="I143" i="1"/>
  <c r="L143" i="1"/>
  <c r="O143" i="1"/>
  <c r="R143" i="1"/>
  <c r="T143" i="1"/>
  <c r="I144" i="1"/>
  <c r="L144" i="1"/>
  <c r="O144" i="1"/>
  <c r="R144" i="1"/>
  <c r="T144" i="1"/>
  <c r="I145" i="1"/>
  <c r="L145" i="1"/>
  <c r="O145" i="1"/>
  <c r="R145" i="1"/>
  <c r="T145" i="1"/>
  <c r="I146" i="1"/>
  <c r="L146" i="1"/>
  <c r="O146" i="1"/>
  <c r="R146" i="1"/>
  <c r="T146" i="1"/>
  <c r="I147" i="1"/>
  <c r="L147" i="1"/>
  <c r="O147" i="1"/>
  <c r="R147" i="1"/>
  <c r="T147" i="1"/>
  <c r="I148" i="1"/>
  <c r="L148" i="1"/>
  <c r="O148" i="1"/>
  <c r="R148" i="1"/>
  <c r="T148" i="1"/>
  <c r="I149" i="1"/>
  <c r="L149" i="1"/>
  <c r="O149" i="1"/>
  <c r="R149" i="1"/>
  <c r="T149" i="1"/>
  <c r="I156" i="1"/>
  <c r="R156" i="1"/>
  <c r="T156" i="1"/>
  <c r="I157" i="1"/>
  <c r="L157" i="1"/>
  <c r="O157" i="1"/>
  <c r="R157" i="1"/>
  <c r="T157" i="1"/>
  <c r="I158" i="1"/>
  <c r="L158" i="1"/>
  <c r="O158" i="1"/>
  <c r="R158" i="1"/>
  <c r="T158" i="1"/>
  <c r="I159" i="1"/>
  <c r="L159" i="1"/>
  <c r="O159" i="1"/>
  <c r="R159" i="1"/>
  <c r="T159" i="1"/>
  <c r="I160" i="1"/>
  <c r="L160" i="1"/>
  <c r="O160" i="1"/>
  <c r="R160" i="1"/>
  <c r="T160" i="1"/>
  <c r="I161" i="1"/>
  <c r="L161" i="1"/>
  <c r="O161" i="1"/>
  <c r="R161" i="1"/>
  <c r="T161" i="1"/>
  <c r="T162" i="1"/>
  <c r="T163" i="1"/>
  <c r="T164" i="1"/>
  <c r="I2" i="1"/>
  <c r="L2" i="1"/>
  <c r="O2" i="1"/>
  <c r="R2" i="1"/>
  <c r="T2" i="1"/>
  <c r="R165" i="1"/>
  <c r="S165" i="1"/>
  <c r="J165" i="1"/>
  <c r="M165" i="1"/>
  <c r="I165" i="1"/>
  <c r="L165" i="1"/>
  <c r="F165" i="1"/>
  <c r="E165" i="1"/>
  <c r="O165" i="1"/>
  <c r="P165" i="1"/>
  <c r="U165" i="1"/>
  <c r="T165" i="1"/>
</calcChain>
</file>

<file path=xl/sharedStrings.xml><?xml version="1.0" encoding="utf-8"?>
<sst xmlns="http://schemas.openxmlformats.org/spreadsheetml/2006/main" count="356" uniqueCount="73">
  <si>
    <t>Proposal #</t>
  </si>
  <si>
    <t>Annual Savings</t>
  </si>
  <si>
    <t>Annual Students</t>
  </si>
  <si>
    <t>1st Implementation Sem.</t>
  </si>
  <si>
    <t>FY14-15 Savings</t>
  </si>
  <si>
    <t>FY14-15 Students</t>
  </si>
  <si>
    <t>Institution</t>
  </si>
  <si>
    <t>FY14-15 Prorate</t>
  </si>
  <si>
    <t>FY15-16 Prorate</t>
  </si>
  <si>
    <t>FY15-16 Savings</t>
  </si>
  <si>
    <t>FY15-16 Students</t>
  </si>
  <si>
    <t>FY16-17 Prorate</t>
  </si>
  <si>
    <t>FY16-17 Savings</t>
  </si>
  <si>
    <t>FY16-17 Students</t>
  </si>
  <si>
    <t>Middle Georgia State University</t>
  </si>
  <si>
    <t>Kennesaw State University</t>
  </si>
  <si>
    <t>Kennesaw State University (SPSU)</t>
  </si>
  <si>
    <t>University of Georgia</t>
  </si>
  <si>
    <t>Dalton State College</t>
  </si>
  <si>
    <t>Georgia Perimeter College</t>
  </si>
  <si>
    <t>Valdosta State University</t>
  </si>
  <si>
    <t>Georgia Southwestern State University</t>
  </si>
  <si>
    <t>Armstrong State University</t>
  </si>
  <si>
    <t>Georgia Institute of Technology</t>
  </si>
  <si>
    <t>East Georgia State College</t>
  </si>
  <si>
    <t>University of North Georgia</t>
  </si>
  <si>
    <t>Columbus State University</t>
  </si>
  <si>
    <t>Albany State University</t>
  </si>
  <si>
    <t>South Georgia State College</t>
  </si>
  <si>
    <t>Georgia Highlands College</t>
  </si>
  <si>
    <t>Augusta University</t>
  </si>
  <si>
    <t>Georgia College &amp; State University</t>
  </si>
  <si>
    <t>Spring 2015</t>
  </si>
  <si>
    <t xml:space="preserve">Round </t>
  </si>
  <si>
    <t>Gordon State College</t>
  </si>
  <si>
    <t>Fall 2015</t>
  </si>
  <si>
    <t>Georgia State University</t>
  </si>
  <si>
    <t>Summer 2015</t>
  </si>
  <si>
    <t>Spring 2016</t>
  </si>
  <si>
    <t>Clayton State University</t>
  </si>
  <si>
    <t>Georgia State University (GPC)</t>
  </si>
  <si>
    <t>Fort Valley State University</t>
  </si>
  <si>
    <t>College of Coastal Georgia</t>
  </si>
  <si>
    <t>Summer 2016</t>
  </si>
  <si>
    <t>Darton State College</t>
  </si>
  <si>
    <t>Georgia Gwinnett College</t>
  </si>
  <si>
    <t>Fall 2016</t>
  </si>
  <si>
    <t>Clayton State University &amp; Georgia State University</t>
  </si>
  <si>
    <t>Georgia Southern University</t>
  </si>
  <si>
    <t>Savannah State University</t>
  </si>
  <si>
    <t>University of West Georgia</t>
  </si>
  <si>
    <t>Spring 2017</t>
  </si>
  <si>
    <t>Individual Participants, Multiple Universities</t>
  </si>
  <si>
    <t>Open Mathematics</t>
  </si>
  <si>
    <t>Fall 2017</t>
  </si>
  <si>
    <t>eCore</t>
  </si>
  <si>
    <t>eCore 2014-2015</t>
  </si>
  <si>
    <t>eCore 2015-2016</t>
  </si>
  <si>
    <t>eCore 2016-2017</t>
  </si>
  <si>
    <t>Total</t>
  </si>
  <si>
    <t>Summer 2017</t>
  </si>
  <si>
    <t>Summer 17 Savings</t>
  </si>
  <si>
    <t>Summer 17 Students</t>
  </si>
  <si>
    <t>n/a</t>
  </si>
  <si>
    <t>Spring 2018</t>
  </si>
  <si>
    <t>Total Savings 2014-present</t>
  </si>
  <si>
    <t>Total Students 2014-present</t>
  </si>
  <si>
    <t>Red: Discontinued use of OER</t>
  </si>
  <si>
    <t>Budget</t>
  </si>
  <si>
    <t>Total Awarded</t>
  </si>
  <si>
    <t>Total Annual $</t>
  </si>
  <si>
    <t>Total Annual Students</t>
  </si>
  <si>
    <t>Summer 17 Prorate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</si>
</sst>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8" fontId="0" fillId="0" borderId="0" xfId="0" applyNumberFormat="1"/>
    <xf numFmtId="3" fontId="0" fillId="0" borderId="0" xfId="0" applyNumberFormat="1"/>
    <xf numFmtId="6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164" fontId="0" fillId="0" borderId="0" xfId="0" applyNumberFormat="1"/>
    <xf numFmtId="49" fontId="0" fillId="0" borderId="0" xfId="0" applyNumberFormat="1"/>
    <xf numFmtId="49" fontId="1" fillId="0" borderId="0" xfId="0" applyNumberFormat="1" applyFont="1" applyAlignment="1">
      <alignment horizontal="right"/>
    </xf>
    <xf numFmtId="8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/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/>
    </xf>
    <xf numFmtId="0" fontId="2" fillId="2" borderId="0" xfId="1"/>
    <xf numFmtId="164" fontId="2" fillId="2" borderId="0" xfId="1" applyNumberFormat="1"/>
    <xf numFmtId="1" fontId="2" fillId="2" borderId="0" xfId="1" applyNumberFormat="1"/>
    <xf numFmtId="165" fontId="0" fillId="0" borderId="0" xfId="0" applyNumberFormat="1"/>
    <xf numFmtId="0" fontId="1" fillId="0" borderId="0" xfId="0" applyFont="1" applyAlignment="1">
      <alignment horizontal="left"/>
    </xf>
    <xf numFmtId="8" fontId="1" fillId="0" borderId="0" xfId="0" applyNumberFormat="1" applyFont="1" applyAlignment="1">
      <alignment horizontal="left"/>
    </xf>
    <xf numFmtId="166" fontId="1" fillId="0" borderId="0" xfId="2" applyNumberFormat="1" applyFont="1" applyAlignment="1">
      <alignment horizontal="left"/>
    </xf>
  </cellXfs>
  <cellStyles count="3">
    <cellStyle name="Bad" xfId="1" builtinId="27"/>
    <cellStyle name="Comma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7"/>
  <sheetViews>
    <sheetView tabSelected="1" topLeftCell="H1" workbookViewId="0">
      <selection activeCell="Q2" sqref="Q2"/>
    </sheetView>
  </sheetViews>
  <sheetFormatPr defaultRowHeight="15" x14ac:dyDescent="0.25"/>
  <cols>
    <col min="2" max="2" width="10.5703125" customWidth="1"/>
    <col min="3" max="3" width="37.28515625" customWidth="1"/>
    <col min="4" max="4" width="22.5703125" customWidth="1"/>
    <col min="5" max="6" width="15.7109375" customWidth="1"/>
    <col min="7" max="7" width="23" customWidth="1"/>
    <col min="8" max="18" width="15.7109375" customWidth="1"/>
    <col min="19" max="19" width="15.7109375" style="13" customWidth="1"/>
    <col min="20" max="22" width="15.7109375" customWidth="1"/>
  </cols>
  <sheetData>
    <row r="1" spans="1:21" s="1" customFormat="1" ht="30" x14ac:dyDescent="0.25">
      <c r="A1" s="5" t="s">
        <v>33</v>
      </c>
      <c r="B1" s="5" t="s">
        <v>0</v>
      </c>
      <c r="C1" s="5" t="s">
        <v>6</v>
      </c>
      <c r="D1" s="5" t="s">
        <v>68</v>
      </c>
      <c r="E1" s="5" t="s">
        <v>1</v>
      </c>
      <c r="F1" s="5" t="s">
        <v>2</v>
      </c>
      <c r="G1" s="5" t="s">
        <v>3</v>
      </c>
      <c r="H1" s="5" t="s">
        <v>7</v>
      </c>
      <c r="I1" s="5" t="s">
        <v>4</v>
      </c>
      <c r="J1" s="5" t="s">
        <v>5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72</v>
      </c>
      <c r="R1" s="15" t="s">
        <v>61</v>
      </c>
      <c r="S1" s="16" t="s">
        <v>62</v>
      </c>
      <c r="T1" s="5" t="s">
        <v>65</v>
      </c>
      <c r="U1" s="5" t="s">
        <v>66</v>
      </c>
    </row>
    <row r="2" spans="1:21" x14ac:dyDescent="0.25">
      <c r="A2">
        <v>1</v>
      </c>
      <c r="B2">
        <v>2</v>
      </c>
      <c r="C2" t="s">
        <v>14</v>
      </c>
      <c r="D2" s="21">
        <v>10800</v>
      </c>
      <c r="E2" s="2">
        <v>25200</v>
      </c>
      <c r="F2">
        <v>420</v>
      </c>
      <c r="G2" t="s">
        <v>32</v>
      </c>
      <c r="H2">
        <v>0.33333299999999999</v>
      </c>
      <c r="I2" s="2">
        <f>PRODUCT(E2, H2)</f>
        <v>8399.9915999999994</v>
      </c>
      <c r="J2">
        <v>140</v>
      </c>
      <c r="K2">
        <v>1</v>
      </c>
      <c r="L2" s="2">
        <f>PRODUCT(E2, K2)</f>
        <v>25200</v>
      </c>
      <c r="M2">
        <v>420</v>
      </c>
      <c r="N2">
        <v>1</v>
      </c>
      <c r="O2" s="2">
        <f>PRODUCT(E2,N2)</f>
        <v>25200</v>
      </c>
      <c r="P2">
        <v>420</v>
      </c>
      <c r="Q2">
        <v>0.3333333</v>
      </c>
      <c r="R2" s="7">
        <f>PRODUCT(E2, Q2)</f>
        <v>8399.9991599999994</v>
      </c>
      <c r="S2" s="13">
        <f>PRODUCT(F2, Q2)</f>
        <v>139.99998600000001</v>
      </c>
      <c r="T2" s="2">
        <f>SUM(I2,L2,O2, R2)</f>
        <v>67199.990760000001</v>
      </c>
      <c r="U2" s="13">
        <f>SUM(J2,M2,P2, S2)</f>
        <v>1119.999986</v>
      </c>
    </row>
    <row r="3" spans="1:21" x14ac:dyDescent="0.25">
      <c r="A3">
        <v>1</v>
      </c>
      <c r="B3">
        <v>6</v>
      </c>
      <c r="C3" t="s">
        <v>15</v>
      </c>
      <c r="D3" s="21">
        <v>10800</v>
      </c>
      <c r="E3" s="2">
        <v>30468</v>
      </c>
      <c r="F3">
        <v>240</v>
      </c>
      <c r="G3" t="s">
        <v>32</v>
      </c>
      <c r="H3">
        <v>0.33333299999999999</v>
      </c>
      <c r="I3" s="2">
        <f t="shared" ref="I3:I66" si="0">PRODUCT(E3, H3)</f>
        <v>10155.989844</v>
      </c>
      <c r="J3">
        <v>80</v>
      </c>
      <c r="K3">
        <v>1</v>
      </c>
      <c r="L3" s="2">
        <f t="shared" ref="L3:L66" si="1">PRODUCT(E3, K3)</f>
        <v>30468</v>
      </c>
      <c r="M3">
        <v>240</v>
      </c>
      <c r="N3">
        <v>1</v>
      </c>
      <c r="O3" s="2">
        <f t="shared" ref="O3:O66" si="2">PRODUCT(E3,N3)</f>
        <v>30468</v>
      </c>
      <c r="P3">
        <v>240</v>
      </c>
      <c r="Q3">
        <v>0.3333333</v>
      </c>
      <c r="R3" s="7">
        <f t="shared" ref="R3:R66" si="3">PRODUCT(E3, Q3)</f>
        <v>10155.998984399999</v>
      </c>
      <c r="S3" s="13">
        <f t="shared" ref="S3:S66" si="4">PRODUCT(F3, Q3)</f>
        <v>79.999992000000006</v>
      </c>
      <c r="T3" s="2">
        <f t="shared" ref="T3:T66" si="5">SUM(I3,L3,O3, R3)</f>
        <v>81247.98882839999</v>
      </c>
      <c r="U3" s="13">
        <f t="shared" ref="U3:U66" si="6">SUM(J3,M3,P3, S3)</f>
        <v>639.99999200000002</v>
      </c>
    </row>
    <row r="4" spans="1:21" x14ac:dyDescent="0.25">
      <c r="A4">
        <v>1</v>
      </c>
      <c r="B4">
        <v>7</v>
      </c>
      <c r="C4" t="s">
        <v>16</v>
      </c>
      <c r="D4" s="21">
        <v>10800</v>
      </c>
      <c r="E4" s="2">
        <v>178200</v>
      </c>
      <c r="F4">
        <v>891</v>
      </c>
      <c r="G4" t="s">
        <v>32</v>
      </c>
      <c r="H4">
        <v>0.33333299999999999</v>
      </c>
      <c r="I4" s="2">
        <f t="shared" si="0"/>
        <v>59399.940600000002</v>
      </c>
      <c r="J4">
        <v>297</v>
      </c>
      <c r="K4">
        <v>1</v>
      </c>
      <c r="L4" s="2">
        <f t="shared" si="1"/>
        <v>178200</v>
      </c>
      <c r="M4">
        <v>891</v>
      </c>
      <c r="N4">
        <v>1</v>
      </c>
      <c r="O4" s="2">
        <f t="shared" si="2"/>
        <v>178200</v>
      </c>
      <c r="P4">
        <v>891</v>
      </c>
      <c r="Q4">
        <v>0.3333333</v>
      </c>
      <c r="R4" s="7">
        <f t="shared" si="3"/>
        <v>59399.994059999997</v>
      </c>
      <c r="S4" s="13">
        <f t="shared" si="4"/>
        <v>296.99997029999997</v>
      </c>
      <c r="T4" s="2">
        <f t="shared" si="5"/>
        <v>475199.93465999997</v>
      </c>
      <c r="U4" s="13">
        <f t="shared" si="6"/>
        <v>2375.9999702999999</v>
      </c>
    </row>
    <row r="5" spans="1:21" x14ac:dyDescent="0.25">
      <c r="A5">
        <v>1</v>
      </c>
      <c r="B5">
        <v>8</v>
      </c>
      <c r="C5" t="s">
        <v>14</v>
      </c>
      <c r="D5" s="21">
        <v>10800</v>
      </c>
      <c r="E5" s="2">
        <v>48804</v>
      </c>
      <c r="F5">
        <v>664</v>
      </c>
      <c r="G5" t="s">
        <v>32</v>
      </c>
      <c r="H5">
        <v>0.33333299999999999</v>
      </c>
      <c r="I5" s="2">
        <f t="shared" si="0"/>
        <v>16267.983731999999</v>
      </c>
      <c r="J5">
        <v>221</v>
      </c>
      <c r="K5">
        <v>1</v>
      </c>
      <c r="L5" s="2">
        <f t="shared" si="1"/>
        <v>48804</v>
      </c>
      <c r="M5">
        <v>664</v>
      </c>
      <c r="N5">
        <v>1</v>
      </c>
      <c r="O5" s="2">
        <f t="shared" si="2"/>
        <v>48804</v>
      </c>
      <c r="P5">
        <v>664</v>
      </c>
      <c r="Q5">
        <v>0.3333333</v>
      </c>
      <c r="R5" s="7">
        <f t="shared" si="3"/>
        <v>16267.9983732</v>
      </c>
      <c r="S5" s="13">
        <f t="shared" si="4"/>
        <v>221.3333112</v>
      </c>
      <c r="T5" s="2">
        <f t="shared" si="5"/>
        <v>130143.98210519999</v>
      </c>
      <c r="U5" s="13">
        <f t="shared" si="6"/>
        <v>1770.3333112</v>
      </c>
    </row>
    <row r="6" spans="1:21" x14ac:dyDescent="0.25">
      <c r="A6">
        <v>1</v>
      </c>
      <c r="B6">
        <v>10</v>
      </c>
      <c r="C6" t="s">
        <v>17</v>
      </c>
      <c r="D6" s="21">
        <v>10800</v>
      </c>
      <c r="E6" s="2">
        <v>54072</v>
      </c>
      <c r="F6">
        <v>360</v>
      </c>
      <c r="G6" t="s">
        <v>32</v>
      </c>
      <c r="H6">
        <v>0.33333299999999999</v>
      </c>
      <c r="I6" s="2">
        <f t="shared" si="0"/>
        <v>18023.981975999999</v>
      </c>
      <c r="J6">
        <v>120</v>
      </c>
      <c r="K6">
        <v>1</v>
      </c>
      <c r="L6" s="2">
        <f t="shared" si="1"/>
        <v>54072</v>
      </c>
      <c r="M6">
        <v>360</v>
      </c>
      <c r="N6">
        <v>1</v>
      </c>
      <c r="O6" s="2">
        <f t="shared" si="2"/>
        <v>54072</v>
      </c>
      <c r="P6">
        <v>360</v>
      </c>
      <c r="Q6">
        <v>0.3333333</v>
      </c>
      <c r="R6" s="7">
        <f t="shared" si="3"/>
        <v>18023.998197600002</v>
      </c>
      <c r="S6" s="13">
        <f t="shared" si="4"/>
        <v>119.999988</v>
      </c>
      <c r="T6" s="2">
        <f t="shared" si="5"/>
        <v>144191.98017359999</v>
      </c>
      <c r="U6" s="13">
        <f t="shared" si="6"/>
        <v>959.99998800000003</v>
      </c>
    </row>
    <row r="7" spans="1:21" x14ac:dyDescent="0.25">
      <c r="A7">
        <v>1</v>
      </c>
      <c r="B7">
        <v>13</v>
      </c>
      <c r="C7" t="s">
        <v>18</v>
      </c>
      <c r="D7" s="21">
        <v>10800</v>
      </c>
      <c r="E7" s="2">
        <v>30000</v>
      </c>
      <c r="F7">
        <v>120</v>
      </c>
      <c r="G7" t="s">
        <v>32</v>
      </c>
      <c r="H7">
        <v>0.33333299999999999</v>
      </c>
      <c r="I7" s="2">
        <f t="shared" si="0"/>
        <v>9999.99</v>
      </c>
      <c r="J7">
        <v>40</v>
      </c>
      <c r="K7">
        <v>1</v>
      </c>
      <c r="L7" s="2">
        <f t="shared" si="1"/>
        <v>30000</v>
      </c>
      <c r="M7">
        <v>120</v>
      </c>
      <c r="N7">
        <v>1</v>
      </c>
      <c r="O7" s="2">
        <f t="shared" si="2"/>
        <v>30000</v>
      </c>
      <c r="P7">
        <v>120</v>
      </c>
      <c r="Q7">
        <v>0.3333333</v>
      </c>
      <c r="R7" s="7">
        <f t="shared" si="3"/>
        <v>9999.9989999999998</v>
      </c>
      <c r="S7" s="13">
        <f t="shared" si="4"/>
        <v>39.999996000000003</v>
      </c>
      <c r="T7" s="2">
        <f t="shared" si="5"/>
        <v>79999.988999999987</v>
      </c>
      <c r="U7" s="13">
        <f t="shared" si="6"/>
        <v>319.99999600000001</v>
      </c>
    </row>
    <row r="8" spans="1:21" x14ac:dyDescent="0.25">
      <c r="A8">
        <v>1</v>
      </c>
      <c r="B8">
        <v>14</v>
      </c>
      <c r="C8" t="s">
        <v>19</v>
      </c>
      <c r="D8" s="21">
        <v>10800</v>
      </c>
      <c r="E8" s="2">
        <v>166175</v>
      </c>
      <c r="F8" s="3">
        <v>12950</v>
      </c>
      <c r="G8" t="s">
        <v>32</v>
      </c>
      <c r="H8">
        <v>0.33333299999999999</v>
      </c>
      <c r="I8" s="2">
        <f t="shared" si="0"/>
        <v>55391.611274999996</v>
      </c>
      <c r="J8" s="3">
        <v>4317</v>
      </c>
      <c r="K8">
        <v>1</v>
      </c>
      <c r="L8" s="2">
        <f t="shared" si="1"/>
        <v>166175</v>
      </c>
      <c r="M8" s="3">
        <v>12950</v>
      </c>
      <c r="N8">
        <v>1</v>
      </c>
      <c r="O8" s="2">
        <f t="shared" si="2"/>
        <v>166175</v>
      </c>
      <c r="P8" s="3">
        <v>12950</v>
      </c>
      <c r="Q8">
        <v>0.3333333</v>
      </c>
      <c r="R8" s="7">
        <f t="shared" si="3"/>
        <v>55391.661127500003</v>
      </c>
      <c r="S8" s="13">
        <f t="shared" si="4"/>
        <v>4316.6662349999997</v>
      </c>
      <c r="T8" s="2">
        <f t="shared" si="5"/>
        <v>443133.27240250004</v>
      </c>
      <c r="U8" s="13">
        <f t="shared" si="6"/>
        <v>34533.666234999997</v>
      </c>
    </row>
    <row r="9" spans="1:21" x14ac:dyDescent="0.25">
      <c r="A9">
        <v>1</v>
      </c>
      <c r="B9">
        <v>16</v>
      </c>
      <c r="C9" t="s">
        <v>20</v>
      </c>
      <c r="D9" s="21">
        <v>10800</v>
      </c>
      <c r="E9" s="2">
        <v>58760</v>
      </c>
      <c r="F9">
        <v>520</v>
      </c>
      <c r="G9" t="s">
        <v>32</v>
      </c>
      <c r="H9">
        <v>0.33333299999999999</v>
      </c>
      <c r="I9" s="2">
        <f t="shared" si="0"/>
        <v>19586.647079999999</v>
      </c>
      <c r="J9">
        <v>173</v>
      </c>
      <c r="K9">
        <v>1</v>
      </c>
      <c r="L9" s="2">
        <f t="shared" si="1"/>
        <v>58760</v>
      </c>
      <c r="M9">
        <v>520</v>
      </c>
      <c r="N9">
        <v>1</v>
      </c>
      <c r="O9" s="2">
        <f t="shared" si="2"/>
        <v>58760</v>
      </c>
      <c r="P9">
        <v>520</v>
      </c>
      <c r="Q9">
        <v>0.3333333</v>
      </c>
      <c r="R9" s="7">
        <f t="shared" si="3"/>
        <v>19586.664708</v>
      </c>
      <c r="S9" s="13">
        <f t="shared" si="4"/>
        <v>173.333316</v>
      </c>
      <c r="T9" s="2">
        <f t="shared" si="5"/>
        <v>156693.31178799999</v>
      </c>
      <c r="U9" s="13">
        <f t="shared" si="6"/>
        <v>1386.333316</v>
      </c>
    </row>
    <row r="10" spans="1:21" x14ac:dyDescent="0.25">
      <c r="A10">
        <v>1</v>
      </c>
      <c r="B10">
        <v>17</v>
      </c>
      <c r="C10" t="s">
        <v>20</v>
      </c>
      <c r="D10" s="21">
        <v>10800</v>
      </c>
      <c r="E10" s="2">
        <v>124875</v>
      </c>
      <c r="F10" s="3">
        <v>1375</v>
      </c>
      <c r="G10" t="s">
        <v>32</v>
      </c>
      <c r="H10">
        <v>0.33333299999999999</v>
      </c>
      <c r="I10" s="2">
        <f t="shared" si="0"/>
        <v>41624.958375000002</v>
      </c>
      <c r="J10">
        <v>458</v>
      </c>
      <c r="K10">
        <v>1</v>
      </c>
      <c r="L10" s="2">
        <f t="shared" si="1"/>
        <v>124875</v>
      </c>
      <c r="M10" s="3">
        <v>1375</v>
      </c>
      <c r="N10">
        <v>1</v>
      </c>
      <c r="O10" s="2">
        <f t="shared" si="2"/>
        <v>124875</v>
      </c>
      <c r="P10" s="3">
        <v>1375</v>
      </c>
      <c r="Q10">
        <v>0.3333333</v>
      </c>
      <c r="R10" s="7">
        <f t="shared" si="3"/>
        <v>41624.995837499999</v>
      </c>
      <c r="S10" s="13">
        <f t="shared" si="4"/>
        <v>458.33328749999998</v>
      </c>
      <c r="T10" s="2">
        <f t="shared" si="5"/>
        <v>332999.95421250002</v>
      </c>
      <c r="U10" s="13">
        <f t="shared" si="6"/>
        <v>3666.3332875000001</v>
      </c>
    </row>
    <row r="11" spans="1:21" x14ac:dyDescent="0.25">
      <c r="A11">
        <v>1</v>
      </c>
      <c r="B11">
        <v>18</v>
      </c>
      <c r="C11" t="s">
        <v>20</v>
      </c>
      <c r="D11" s="21">
        <v>10800</v>
      </c>
      <c r="E11" s="2">
        <v>11088</v>
      </c>
      <c r="F11">
        <v>112</v>
      </c>
      <c r="G11" t="s">
        <v>32</v>
      </c>
      <c r="H11">
        <v>0.33333299999999999</v>
      </c>
      <c r="I11" s="2">
        <f t="shared" si="0"/>
        <v>3695.9963039999998</v>
      </c>
      <c r="J11">
        <v>37</v>
      </c>
      <c r="K11">
        <v>1</v>
      </c>
      <c r="L11" s="2">
        <f t="shared" si="1"/>
        <v>11088</v>
      </c>
      <c r="M11">
        <v>112</v>
      </c>
      <c r="N11">
        <v>1</v>
      </c>
      <c r="O11" s="2">
        <f t="shared" si="2"/>
        <v>11088</v>
      </c>
      <c r="P11">
        <v>112</v>
      </c>
      <c r="Q11">
        <v>0.3333333</v>
      </c>
      <c r="R11" s="7">
        <f t="shared" si="3"/>
        <v>3695.9996304000001</v>
      </c>
      <c r="S11" s="13">
        <f t="shared" si="4"/>
        <v>37.333329599999999</v>
      </c>
      <c r="T11" s="2">
        <f t="shared" si="5"/>
        <v>29567.995934400002</v>
      </c>
      <c r="U11" s="13">
        <f t="shared" si="6"/>
        <v>298.33332960000001</v>
      </c>
    </row>
    <row r="12" spans="1:21" x14ac:dyDescent="0.25">
      <c r="A12">
        <v>1</v>
      </c>
      <c r="B12">
        <v>23</v>
      </c>
      <c r="C12" t="s">
        <v>21</v>
      </c>
      <c r="D12" s="21">
        <v>10800</v>
      </c>
      <c r="E12" s="2">
        <v>44000</v>
      </c>
      <c r="F12">
        <v>440</v>
      </c>
      <c r="G12" t="s">
        <v>32</v>
      </c>
      <c r="H12">
        <v>0.33333299999999999</v>
      </c>
      <c r="I12" s="2">
        <f t="shared" si="0"/>
        <v>14666.652</v>
      </c>
      <c r="J12">
        <v>147</v>
      </c>
      <c r="K12">
        <v>1</v>
      </c>
      <c r="L12" s="2">
        <f t="shared" si="1"/>
        <v>44000</v>
      </c>
      <c r="M12">
        <v>440</v>
      </c>
      <c r="N12">
        <v>1</v>
      </c>
      <c r="O12" s="2">
        <f t="shared" si="2"/>
        <v>44000</v>
      </c>
      <c r="P12">
        <v>440</v>
      </c>
      <c r="Q12">
        <v>0.3333333</v>
      </c>
      <c r="R12" s="7">
        <f t="shared" si="3"/>
        <v>14666.665199999999</v>
      </c>
      <c r="S12" s="13">
        <f t="shared" si="4"/>
        <v>146.666652</v>
      </c>
      <c r="T12" s="2">
        <f t="shared" si="5"/>
        <v>117333.3172</v>
      </c>
      <c r="U12" s="13">
        <f t="shared" si="6"/>
        <v>1173.6666519999999</v>
      </c>
    </row>
    <row r="13" spans="1:21" x14ac:dyDescent="0.25">
      <c r="A13">
        <v>1</v>
      </c>
      <c r="B13">
        <v>24</v>
      </c>
      <c r="C13" t="s">
        <v>22</v>
      </c>
      <c r="D13" s="21">
        <v>10800</v>
      </c>
      <c r="E13" s="2">
        <v>108495</v>
      </c>
      <c r="F13" s="3">
        <v>11983</v>
      </c>
      <c r="G13" t="s">
        <v>32</v>
      </c>
      <c r="H13">
        <v>0.33333299999999999</v>
      </c>
      <c r="I13" s="2">
        <f t="shared" si="0"/>
        <v>36164.963835000002</v>
      </c>
      <c r="J13" s="3">
        <v>3994</v>
      </c>
      <c r="K13">
        <v>1</v>
      </c>
      <c r="L13" s="2">
        <f t="shared" si="1"/>
        <v>108495</v>
      </c>
      <c r="M13" s="3">
        <v>11983</v>
      </c>
      <c r="N13">
        <v>1</v>
      </c>
      <c r="O13" s="2">
        <f t="shared" si="2"/>
        <v>108495</v>
      </c>
      <c r="P13" s="3">
        <v>11983</v>
      </c>
      <c r="Q13">
        <v>0.3333333</v>
      </c>
      <c r="R13" s="7">
        <f t="shared" si="3"/>
        <v>36164.996383500002</v>
      </c>
      <c r="S13" s="13">
        <f t="shared" si="4"/>
        <v>3994.3329339000002</v>
      </c>
      <c r="T13" s="2">
        <f t="shared" si="5"/>
        <v>289319.9602185</v>
      </c>
      <c r="U13" s="13">
        <f t="shared" si="6"/>
        <v>31954.332933900001</v>
      </c>
    </row>
    <row r="14" spans="1:21" x14ac:dyDescent="0.25">
      <c r="A14">
        <v>1</v>
      </c>
      <c r="B14">
        <v>27</v>
      </c>
      <c r="C14" t="s">
        <v>23</v>
      </c>
      <c r="D14" s="21">
        <v>10800</v>
      </c>
      <c r="E14" s="2">
        <v>14592</v>
      </c>
      <c r="F14">
        <v>76</v>
      </c>
      <c r="G14" t="s">
        <v>32</v>
      </c>
      <c r="H14">
        <v>0.33333299999999999</v>
      </c>
      <c r="I14" s="2">
        <f t="shared" si="0"/>
        <v>4863.9951359999995</v>
      </c>
      <c r="J14">
        <v>25</v>
      </c>
      <c r="K14">
        <v>1</v>
      </c>
      <c r="L14" s="2">
        <f t="shared" si="1"/>
        <v>14592</v>
      </c>
      <c r="M14">
        <v>76</v>
      </c>
      <c r="N14">
        <v>1</v>
      </c>
      <c r="O14" s="2">
        <f t="shared" si="2"/>
        <v>14592</v>
      </c>
      <c r="P14">
        <v>76</v>
      </c>
      <c r="Q14">
        <v>0.3333333</v>
      </c>
      <c r="R14" s="7">
        <f t="shared" si="3"/>
        <v>4863.9995135999998</v>
      </c>
      <c r="S14" s="13">
        <f t="shared" si="4"/>
        <v>25.333330799999999</v>
      </c>
      <c r="T14" s="2">
        <f t="shared" si="5"/>
        <v>38911.994649599998</v>
      </c>
      <c r="U14" s="13">
        <f t="shared" si="6"/>
        <v>202.3333308</v>
      </c>
    </row>
    <row r="15" spans="1:21" x14ac:dyDescent="0.25">
      <c r="A15">
        <v>1</v>
      </c>
      <c r="B15">
        <v>29</v>
      </c>
      <c r="C15" t="s">
        <v>24</v>
      </c>
      <c r="D15" s="21">
        <v>5590</v>
      </c>
      <c r="E15" s="2">
        <v>43296</v>
      </c>
      <c r="F15">
        <v>640</v>
      </c>
      <c r="G15" t="s">
        <v>32</v>
      </c>
      <c r="H15">
        <v>0.33333299999999999</v>
      </c>
      <c r="I15" s="2">
        <f t="shared" si="0"/>
        <v>14431.985568</v>
      </c>
      <c r="J15">
        <v>213</v>
      </c>
      <c r="K15">
        <v>1</v>
      </c>
      <c r="L15" s="2">
        <f t="shared" si="1"/>
        <v>43296</v>
      </c>
      <c r="M15">
        <v>640</v>
      </c>
      <c r="N15">
        <v>1</v>
      </c>
      <c r="O15" s="2">
        <f t="shared" si="2"/>
        <v>43296</v>
      </c>
      <c r="P15">
        <v>640</v>
      </c>
      <c r="Q15">
        <v>0.3333333</v>
      </c>
      <c r="R15" s="7">
        <f t="shared" si="3"/>
        <v>14431.998556799999</v>
      </c>
      <c r="S15" s="13">
        <f t="shared" si="4"/>
        <v>213.33331200000001</v>
      </c>
      <c r="T15" s="2">
        <f t="shared" si="5"/>
        <v>115455.9841248</v>
      </c>
      <c r="U15" s="13">
        <f t="shared" si="6"/>
        <v>1706.333312</v>
      </c>
    </row>
    <row r="16" spans="1:21" x14ac:dyDescent="0.25">
      <c r="A16">
        <v>1</v>
      </c>
      <c r="B16">
        <v>30</v>
      </c>
      <c r="C16" t="s">
        <v>15</v>
      </c>
      <c r="D16" s="21">
        <v>10800</v>
      </c>
      <c r="E16" s="2">
        <v>20840.75</v>
      </c>
      <c r="F16">
        <v>175</v>
      </c>
      <c r="G16" t="s">
        <v>32</v>
      </c>
      <c r="H16">
        <v>0.33333299999999999</v>
      </c>
      <c r="I16" s="2">
        <f t="shared" si="0"/>
        <v>6946.9097197499996</v>
      </c>
      <c r="J16">
        <v>58</v>
      </c>
      <c r="K16">
        <v>1</v>
      </c>
      <c r="L16" s="2">
        <f t="shared" si="1"/>
        <v>20840.75</v>
      </c>
      <c r="M16">
        <v>175</v>
      </c>
      <c r="N16">
        <v>1</v>
      </c>
      <c r="O16" s="2">
        <f t="shared" si="2"/>
        <v>20840.75</v>
      </c>
      <c r="P16">
        <v>175</v>
      </c>
      <c r="Q16">
        <v>0.3333333</v>
      </c>
      <c r="R16" s="7">
        <f t="shared" si="3"/>
        <v>6946.9159719749996</v>
      </c>
      <c r="S16" s="13">
        <f t="shared" si="4"/>
        <v>58.333327500000003</v>
      </c>
      <c r="T16" s="2">
        <f t="shared" si="5"/>
        <v>55575.325691725004</v>
      </c>
      <c r="U16" s="13">
        <f t="shared" si="6"/>
        <v>466.3333275</v>
      </c>
    </row>
    <row r="17" spans="1:21" x14ac:dyDescent="0.25">
      <c r="A17">
        <v>1</v>
      </c>
      <c r="B17">
        <v>31</v>
      </c>
      <c r="C17" t="s">
        <v>25</v>
      </c>
      <c r="D17" s="21">
        <v>10800</v>
      </c>
      <c r="E17" s="2">
        <v>140000</v>
      </c>
      <c r="F17" s="3">
        <v>1200</v>
      </c>
      <c r="G17" t="s">
        <v>32</v>
      </c>
      <c r="H17">
        <v>0.33333299999999999</v>
      </c>
      <c r="I17" s="2">
        <f t="shared" si="0"/>
        <v>46666.619999999995</v>
      </c>
      <c r="J17">
        <v>400</v>
      </c>
      <c r="K17">
        <v>1</v>
      </c>
      <c r="L17" s="2">
        <f t="shared" si="1"/>
        <v>140000</v>
      </c>
      <c r="M17" s="3">
        <v>1200</v>
      </c>
      <c r="N17">
        <v>1</v>
      </c>
      <c r="O17" s="2">
        <f t="shared" si="2"/>
        <v>140000</v>
      </c>
      <c r="P17" s="3">
        <v>1200</v>
      </c>
      <c r="Q17">
        <v>0.3333333</v>
      </c>
      <c r="R17" s="7">
        <f t="shared" si="3"/>
        <v>46666.661999999997</v>
      </c>
      <c r="S17" s="13">
        <f t="shared" si="4"/>
        <v>399.99995999999999</v>
      </c>
      <c r="T17" s="2">
        <f t="shared" si="5"/>
        <v>373333.28200000001</v>
      </c>
      <c r="U17" s="13">
        <f t="shared" si="6"/>
        <v>3199.9999600000001</v>
      </c>
    </row>
    <row r="18" spans="1:21" x14ac:dyDescent="0.25">
      <c r="A18">
        <v>1</v>
      </c>
      <c r="B18">
        <v>33</v>
      </c>
      <c r="C18" t="s">
        <v>26</v>
      </c>
      <c r="D18" s="21">
        <v>10800</v>
      </c>
      <c r="E18" s="2">
        <v>25847.5</v>
      </c>
      <c r="F18">
        <v>245</v>
      </c>
      <c r="G18" t="s">
        <v>32</v>
      </c>
      <c r="H18">
        <v>0.33333299999999999</v>
      </c>
      <c r="I18" s="2">
        <f t="shared" si="0"/>
        <v>8615.8247174999997</v>
      </c>
      <c r="J18">
        <v>82</v>
      </c>
      <c r="K18">
        <v>1</v>
      </c>
      <c r="L18" s="2">
        <f t="shared" si="1"/>
        <v>25847.5</v>
      </c>
      <c r="M18">
        <v>245</v>
      </c>
      <c r="N18">
        <v>1</v>
      </c>
      <c r="O18" s="2">
        <f t="shared" si="2"/>
        <v>25847.5</v>
      </c>
      <c r="P18">
        <v>245</v>
      </c>
      <c r="Q18">
        <v>0.3333333</v>
      </c>
      <c r="R18" s="7">
        <f t="shared" si="3"/>
        <v>8615.83247175</v>
      </c>
      <c r="S18" s="13">
        <f t="shared" si="4"/>
        <v>81.666658499999997</v>
      </c>
      <c r="T18" s="2">
        <f t="shared" si="5"/>
        <v>68926.657189249992</v>
      </c>
      <c r="U18" s="13">
        <f t="shared" si="6"/>
        <v>653.66665850000004</v>
      </c>
    </row>
    <row r="19" spans="1:21" x14ac:dyDescent="0.25">
      <c r="A19">
        <v>1</v>
      </c>
      <c r="B19">
        <v>34</v>
      </c>
      <c r="C19" t="s">
        <v>27</v>
      </c>
      <c r="D19" s="21">
        <v>10800</v>
      </c>
      <c r="E19" s="2">
        <v>22500</v>
      </c>
      <c r="F19">
        <v>75</v>
      </c>
      <c r="G19" t="s">
        <v>32</v>
      </c>
      <c r="H19">
        <v>0.33333299999999999</v>
      </c>
      <c r="I19" s="2">
        <f t="shared" si="0"/>
        <v>7499.9924999999994</v>
      </c>
      <c r="J19">
        <v>25</v>
      </c>
      <c r="K19">
        <v>1</v>
      </c>
      <c r="L19" s="2">
        <f t="shared" si="1"/>
        <v>22500</v>
      </c>
      <c r="M19">
        <v>75</v>
      </c>
      <c r="N19">
        <v>1</v>
      </c>
      <c r="O19" s="2">
        <f t="shared" si="2"/>
        <v>22500</v>
      </c>
      <c r="P19">
        <v>75</v>
      </c>
      <c r="Q19">
        <v>0.3333333</v>
      </c>
      <c r="R19" s="7">
        <f t="shared" si="3"/>
        <v>7499.9992499999998</v>
      </c>
      <c r="S19" s="13">
        <f t="shared" si="4"/>
        <v>24.999997499999999</v>
      </c>
      <c r="T19" s="2">
        <f t="shared" si="5"/>
        <v>59999.991750000001</v>
      </c>
      <c r="U19" s="13">
        <f t="shared" si="6"/>
        <v>199.99999750000001</v>
      </c>
    </row>
    <row r="20" spans="1:21" x14ac:dyDescent="0.25">
      <c r="A20">
        <v>1</v>
      </c>
      <c r="B20">
        <v>36</v>
      </c>
      <c r="C20" t="s">
        <v>28</v>
      </c>
      <c r="D20" s="21">
        <v>10800</v>
      </c>
      <c r="E20" s="2">
        <v>16339.2</v>
      </c>
      <c r="F20">
        <v>96</v>
      </c>
      <c r="G20" t="s">
        <v>32</v>
      </c>
      <c r="H20">
        <v>0.33333299999999999</v>
      </c>
      <c r="I20" s="2">
        <f t="shared" si="0"/>
        <v>5446.3945536000001</v>
      </c>
      <c r="J20">
        <v>32</v>
      </c>
      <c r="K20">
        <v>1</v>
      </c>
      <c r="L20" s="2">
        <f t="shared" si="1"/>
        <v>16339.2</v>
      </c>
      <c r="M20">
        <v>96</v>
      </c>
      <c r="N20">
        <v>1</v>
      </c>
      <c r="O20" s="2">
        <f t="shared" si="2"/>
        <v>16339.2</v>
      </c>
      <c r="P20">
        <v>96</v>
      </c>
      <c r="Q20">
        <v>0.3333333</v>
      </c>
      <c r="R20" s="7">
        <f t="shared" si="3"/>
        <v>5446.3994553600005</v>
      </c>
      <c r="S20" s="13">
        <f t="shared" si="4"/>
        <v>31.999996799999998</v>
      </c>
      <c r="T20" s="2">
        <f t="shared" si="5"/>
        <v>43571.194008960003</v>
      </c>
      <c r="U20" s="13">
        <f t="shared" si="6"/>
        <v>255.99999679999999</v>
      </c>
    </row>
    <row r="21" spans="1:21" x14ac:dyDescent="0.25">
      <c r="A21">
        <v>1</v>
      </c>
      <c r="B21">
        <v>37</v>
      </c>
      <c r="C21" t="s">
        <v>15</v>
      </c>
      <c r="D21" s="21">
        <v>10800</v>
      </c>
      <c r="E21" s="2">
        <v>13875</v>
      </c>
      <c r="F21">
        <v>300</v>
      </c>
      <c r="G21" t="s">
        <v>32</v>
      </c>
      <c r="H21">
        <v>0.33333299999999999</v>
      </c>
      <c r="I21" s="2">
        <f t="shared" si="0"/>
        <v>4624.9953749999995</v>
      </c>
      <c r="J21">
        <v>100</v>
      </c>
      <c r="K21">
        <v>1</v>
      </c>
      <c r="L21" s="2">
        <f t="shared" si="1"/>
        <v>13875</v>
      </c>
      <c r="M21">
        <v>300</v>
      </c>
      <c r="N21">
        <v>1</v>
      </c>
      <c r="O21" s="2">
        <f t="shared" si="2"/>
        <v>13875</v>
      </c>
      <c r="P21">
        <v>300</v>
      </c>
      <c r="Q21">
        <v>0.3333333</v>
      </c>
      <c r="R21" s="7">
        <f t="shared" si="3"/>
        <v>4624.9995374999999</v>
      </c>
      <c r="S21" s="13">
        <f t="shared" si="4"/>
        <v>99.999989999999997</v>
      </c>
      <c r="T21" s="2">
        <f t="shared" si="5"/>
        <v>36999.994912499998</v>
      </c>
      <c r="U21" s="13">
        <f t="shared" si="6"/>
        <v>799.99999000000003</v>
      </c>
    </row>
    <row r="22" spans="1:21" x14ac:dyDescent="0.25">
      <c r="A22">
        <v>1</v>
      </c>
      <c r="B22">
        <v>38</v>
      </c>
      <c r="C22" t="s">
        <v>27</v>
      </c>
      <c r="D22" s="21">
        <v>10800</v>
      </c>
      <c r="E22" s="2">
        <v>71044</v>
      </c>
      <c r="F22">
        <v>400</v>
      </c>
      <c r="G22" t="s">
        <v>32</v>
      </c>
      <c r="H22">
        <v>0.33333299999999999</v>
      </c>
      <c r="I22" s="2">
        <f t="shared" si="0"/>
        <v>23681.309652</v>
      </c>
      <c r="J22">
        <v>133</v>
      </c>
      <c r="K22">
        <v>1</v>
      </c>
      <c r="L22" s="2">
        <f t="shared" si="1"/>
        <v>71044</v>
      </c>
      <c r="M22">
        <v>400</v>
      </c>
      <c r="N22">
        <v>1</v>
      </c>
      <c r="O22" s="2">
        <f t="shared" si="2"/>
        <v>71044</v>
      </c>
      <c r="P22">
        <v>400</v>
      </c>
      <c r="Q22">
        <v>0.3333333</v>
      </c>
      <c r="R22" s="7">
        <f t="shared" si="3"/>
        <v>23681.330965199999</v>
      </c>
      <c r="S22" s="13">
        <f t="shared" si="4"/>
        <v>133.33331999999999</v>
      </c>
      <c r="T22" s="2">
        <f t="shared" si="5"/>
        <v>189450.6406172</v>
      </c>
      <c r="U22" s="13">
        <f t="shared" si="6"/>
        <v>1066.33332</v>
      </c>
    </row>
    <row r="23" spans="1:21" x14ac:dyDescent="0.25">
      <c r="A23">
        <v>1</v>
      </c>
      <c r="B23">
        <v>39</v>
      </c>
      <c r="C23" t="s">
        <v>29</v>
      </c>
      <c r="D23" s="21">
        <v>10800</v>
      </c>
      <c r="E23" s="2">
        <v>80437.5</v>
      </c>
      <c r="F23" s="3">
        <v>1625</v>
      </c>
      <c r="G23" t="s">
        <v>32</v>
      </c>
      <c r="H23">
        <v>0.33333299999999999</v>
      </c>
      <c r="I23" s="2">
        <f t="shared" si="0"/>
        <v>26812.4731875</v>
      </c>
      <c r="J23">
        <v>542</v>
      </c>
      <c r="K23">
        <v>1</v>
      </c>
      <c r="L23" s="2">
        <f t="shared" si="1"/>
        <v>80437.5</v>
      </c>
      <c r="M23" s="3">
        <v>1625</v>
      </c>
      <c r="N23">
        <v>1</v>
      </c>
      <c r="O23" s="2">
        <f t="shared" si="2"/>
        <v>80437.5</v>
      </c>
      <c r="P23" s="3">
        <v>1625</v>
      </c>
      <c r="Q23">
        <v>0.3333333</v>
      </c>
      <c r="R23" s="7">
        <f t="shared" si="3"/>
        <v>26812.49731875</v>
      </c>
      <c r="S23" s="13">
        <f t="shared" si="4"/>
        <v>541.66661250000004</v>
      </c>
      <c r="T23" s="2">
        <f t="shared" si="5"/>
        <v>214499.97050624999</v>
      </c>
      <c r="U23" s="13">
        <f t="shared" si="6"/>
        <v>4333.6666125000002</v>
      </c>
    </row>
    <row r="24" spans="1:21" x14ac:dyDescent="0.25">
      <c r="A24">
        <v>1</v>
      </c>
      <c r="B24">
        <v>41</v>
      </c>
      <c r="C24" t="s">
        <v>30</v>
      </c>
      <c r="D24" s="21">
        <v>10800</v>
      </c>
      <c r="E24" s="2">
        <v>10686.55</v>
      </c>
      <c r="F24">
        <v>35</v>
      </c>
      <c r="G24" t="s">
        <v>32</v>
      </c>
      <c r="H24">
        <v>0.33333299999999999</v>
      </c>
      <c r="I24" s="2">
        <f t="shared" si="0"/>
        <v>3562.1797711499999</v>
      </c>
      <c r="J24">
        <v>12</v>
      </c>
      <c r="K24">
        <v>1</v>
      </c>
      <c r="L24" s="2">
        <f t="shared" si="1"/>
        <v>10686.55</v>
      </c>
      <c r="M24">
        <v>35</v>
      </c>
      <c r="N24">
        <v>1</v>
      </c>
      <c r="O24" s="2">
        <f t="shared" si="2"/>
        <v>10686.55</v>
      </c>
      <c r="P24">
        <v>35</v>
      </c>
      <c r="Q24">
        <v>0.3333333</v>
      </c>
      <c r="R24" s="7">
        <f t="shared" si="3"/>
        <v>3562.1829771149996</v>
      </c>
      <c r="S24" s="13">
        <f t="shared" si="4"/>
        <v>11.666665500000001</v>
      </c>
      <c r="T24" s="2">
        <f t="shared" si="5"/>
        <v>28497.462748264999</v>
      </c>
      <c r="U24" s="13">
        <f t="shared" si="6"/>
        <v>93.666665499999993</v>
      </c>
    </row>
    <row r="25" spans="1:21" x14ac:dyDescent="0.25">
      <c r="A25">
        <v>1</v>
      </c>
      <c r="B25">
        <v>42</v>
      </c>
      <c r="C25" t="s">
        <v>16</v>
      </c>
      <c r="D25" s="21">
        <v>10800</v>
      </c>
      <c r="E25" s="2">
        <v>16833.75</v>
      </c>
      <c r="F25">
        <v>125</v>
      </c>
      <c r="G25" t="s">
        <v>32</v>
      </c>
      <c r="H25">
        <v>0.33333299999999999</v>
      </c>
      <c r="I25" s="2">
        <f t="shared" si="0"/>
        <v>5611.2443887499994</v>
      </c>
      <c r="J25">
        <v>42</v>
      </c>
      <c r="K25">
        <v>1</v>
      </c>
      <c r="L25" s="2">
        <f t="shared" si="1"/>
        <v>16833.75</v>
      </c>
      <c r="M25">
        <v>125</v>
      </c>
      <c r="N25">
        <v>1</v>
      </c>
      <c r="O25" s="2">
        <f t="shared" si="2"/>
        <v>16833.75</v>
      </c>
      <c r="P25">
        <v>125</v>
      </c>
      <c r="Q25">
        <v>0.3333333</v>
      </c>
      <c r="R25" s="7">
        <f t="shared" si="3"/>
        <v>5611.2494388750001</v>
      </c>
      <c r="S25" s="13">
        <f t="shared" si="4"/>
        <v>41.666662500000001</v>
      </c>
      <c r="T25" s="2">
        <f t="shared" si="5"/>
        <v>44889.993827624996</v>
      </c>
      <c r="U25" s="13">
        <f t="shared" si="6"/>
        <v>333.66666250000003</v>
      </c>
    </row>
    <row r="26" spans="1:21" x14ac:dyDescent="0.25">
      <c r="A26">
        <v>1</v>
      </c>
      <c r="B26">
        <v>43</v>
      </c>
      <c r="C26" t="s">
        <v>26</v>
      </c>
      <c r="D26" s="21">
        <v>10800</v>
      </c>
      <c r="E26" s="2">
        <v>118800</v>
      </c>
      <c r="F26">
        <v>960</v>
      </c>
      <c r="G26" t="s">
        <v>32</v>
      </c>
      <c r="H26">
        <v>0.33333299999999999</v>
      </c>
      <c r="I26" s="2">
        <f t="shared" si="0"/>
        <v>39599.960399999996</v>
      </c>
      <c r="J26">
        <v>320</v>
      </c>
      <c r="K26">
        <v>1</v>
      </c>
      <c r="L26" s="2">
        <f t="shared" si="1"/>
        <v>118800</v>
      </c>
      <c r="M26">
        <v>960</v>
      </c>
      <c r="N26">
        <v>1</v>
      </c>
      <c r="O26" s="2">
        <f t="shared" si="2"/>
        <v>118800</v>
      </c>
      <c r="P26">
        <v>960</v>
      </c>
      <c r="Q26">
        <v>0.3333333</v>
      </c>
      <c r="R26" s="7">
        <f t="shared" si="3"/>
        <v>39599.996039999998</v>
      </c>
      <c r="S26" s="13">
        <f t="shared" si="4"/>
        <v>319.99996800000002</v>
      </c>
      <c r="T26" s="2">
        <f t="shared" si="5"/>
        <v>316799.95643999998</v>
      </c>
      <c r="U26" s="13">
        <f t="shared" si="6"/>
        <v>2559.9999680000001</v>
      </c>
    </row>
    <row r="27" spans="1:21" x14ac:dyDescent="0.25">
      <c r="A27">
        <v>1</v>
      </c>
      <c r="B27">
        <v>44</v>
      </c>
      <c r="C27" t="s">
        <v>16</v>
      </c>
      <c r="D27" s="21">
        <v>10800</v>
      </c>
      <c r="E27" s="2">
        <v>184320</v>
      </c>
      <c r="F27">
        <v>768</v>
      </c>
      <c r="G27" t="s">
        <v>32</v>
      </c>
      <c r="H27">
        <v>0.33333299999999999</v>
      </c>
      <c r="I27" s="2">
        <f t="shared" si="0"/>
        <v>61439.938559999995</v>
      </c>
      <c r="J27">
        <v>256</v>
      </c>
      <c r="K27">
        <v>1</v>
      </c>
      <c r="L27" s="2">
        <f t="shared" si="1"/>
        <v>184320</v>
      </c>
      <c r="M27">
        <v>768</v>
      </c>
      <c r="N27">
        <v>1</v>
      </c>
      <c r="O27" s="2">
        <f t="shared" si="2"/>
        <v>184320</v>
      </c>
      <c r="P27">
        <v>768</v>
      </c>
      <c r="Q27">
        <v>0.3333333</v>
      </c>
      <c r="R27" s="7">
        <f t="shared" si="3"/>
        <v>61439.993856000001</v>
      </c>
      <c r="S27" s="13">
        <f t="shared" si="4"/>
        <v>255.99997439999999</v>
      </c>
      <c r="T27" s="2">
        <f t="shared" si="5"/>
        <v>491519.932416</v>
      </c>
      <c r="U27" s="13">
        <f t="shared" si="6"/>
        <v>2047.9999743999999</v>
      </c>
    </row>
    <row r="28" spans="1:21" x14ac:dyDescent="0.25">
      <c r="A28">
        <v>1</v>
      </c>
      <c r="B28">
        <v>45</v>
      </c>
      <c r="C28" t="s">
        <v>31</v>
      </c>
      <c r="D28" s="21">
        <v>10800</v>
      </c>
      <c r="E28" s="2">
        <v>52318.400000000001</v>
      </c>
      <c r="F28">
        <v>608</v>
      </c>
      <c r="G28" t="s">
        <v>32</v>
      </c>
      <c r="H28">
        <v>0.33333299999999999</v>
      </c>
      <c r="I28" s="2">
        <f t="shared" si="0"/>
        <v>17439.449227199999</v>
      </c>
      <c r="J28">
        <v>203</v>
      </c>
      <c r="K28">
        <v>1</v>
      </c>
      <c r="L28" s="2">
        <f t="shared" si="1"/>
        <v>52318.400000000001</v>
      </c>
      <c r="M28">
        <v>608</v>
      </c>
      <c r="N28">
        <v>1</v>
      </c>
      <c r="O28" s="2">
        <f t="shared" si="2"/>
        <v>52318.400000000001</v>
      </c>
      <c r="P28">
        <v>608</v>
      </c>
      <c r="Q28">
        <v>0.3333333</v>
      </c>
      <c r="R28" s="7">
        <f t="shared" si="3"/>
        <v>17439.464922719999</v>
      </c>
      <c r="S28" s="13">
        <f t="shared" si="4"/>
        <v>202.66664639999999</v>
      </c>
      <c r="T28" s="2">
        <f t="shared" si="5"/>
        <v>139515.71414991998</v>
      </c>
      <c r="U28" s="13">
        <f t="shared" si="6"/>
        <v>1621.6666464</v>
      </c>
    </row>
    <row r="29" spans="1:21" x14ac:dyDescent="0.25">
      <c r="A29">
        <v>1</v>
      </c>
      <c r="B29">
        <v>46</v>
      </c>
      <c r="C29" t="s">
        <v>31</v>
      </c>
      <c r="D29" s="21">
        <v>10800</v>
      </c>
      <c r="E29" s="2">
        <v>128497.38</v>
      </c>
      <c r="F29">
        <v>418</v>
      </c>
      <c r="G29" t="s">
        <v>32</v>
      </c>
      <c r="H29">
        <v>0.33333299999999999</v>
      </c>
      <c r="I29" s="2">
        <f t="shared" si="0"/>
        <v>42832.417167539999</v>
      </c>
      <c r="J29">
        <v>139</v>
      </c>
      <c r="K29">
        <v>1</v>
      </c>
      <c r="L29" s="2">
        <f t="shared" si="1"/>
        <v>128497.38</v>
      </c>
      <c r="M29">
        <v>418</v>
      </c>
      <c r="N29">
        <v>1</v>
      </c>
      <c r="O29" s="2">
        <f t="shared" si="2"/>
        <v>128497.38</v>
      </c>
      <c r="P29">
        <v>418</v>
      </c>
      <c r="Q29">
        <v>0.3333333</v>
      </c>
      <c r="R29" s="7">
        <f t="shared" si="3"/>
        <v>42832.455716754004</v>
      </c>
      <c r="S29" s="13">
        <f t="shared" si="4"/>
        <v>139.33331939999999</v>
      </c>
      <c r="T29" s="2">
        <f t="shared" si="5"/>
        <v>342659.63288429403</v>
      </c>
      <c r="U29" s="13">
        <f t="shared" si="6"/>
        <v>1114.3333193999999</v>
      </c>
    </row>
    <row r="30" spans="1:21" x14ac:dyDescent="0.25">
      <c r="A30">
        <v>1</v>
      </c>
      <c r="B30">
        <v>47</v>
      </c>
      <c r="C30" t="s">
        <v>18</v>
      </c>
      <c r="D30" s="21">
        <v>10800</v>
      </c>
      <c r="E30" s="2">
        <v>223440</v>
      </c>
      <c r="F30">
        <v>560</v>
      </c>
      <c r="G30" t="s">
        <v>32</v>
      </c>
      <c r="H30">
        <v>0.33333299999999999</v>
      </c>
      <c r="I30" s="2">
        <f t="shared" si="0"/>
        <v>74479.925520000004</v>
      </c>
      <c r="J30">
        <v>187</v>
      </c>
      <c r="K30">
        <v>1</v>
      </c>
      <c r="L30" s="2">
        <f t="shared" si="1"/>
        <v>223440</v>
      </c>
      <c r="M30">
        <v>560</v>
      </c>
      <c r="N30">
        <v>1</v>
      </c>
      <c r="O30" s="2">
        <f t="shared" si="2"/>
        <v>223440</v>
      </c>
      <c r="P30">
        <v>560</v>
      </c>
      <c r="Q30">
        <v>0.3333333</v>
      </c>
      <c r="R30" s="7">
        <f t="shared" si="3"/>
        <v>74479.992551999996</v>
      </c>
      <c r="S30" s="13">
        <f t="shared" si="4"/>
        <v>186.66664800000001</v>
      </c>
      <c r="T30" s="2">
        <f t="shared" si="5"/>
        <v>595839.91807200003</v>
      </c>
      <c r="U30" s="13">
        <f t="shared" si="6"/>
        <v>1493.6666479999999</v>
      </c>
    </row>
    <row r="31" spans="1:21" x14ac:dyDescent="0.25">
      <c r="A31">
        <v>2</v>
      </c>
      <c r="B31">
        <v>48</v>
      </c>
      <c r="C31" t="s">
        <v>34</v>
      </c>
      <c r="D31" s="21">
        <v>10800</v>
      </c>
      <c r="E31" s="2">
        <v>142333.75</v>
      </c>
      <c r="F31" s="3">
        <v>1625</v>
      </c>
      <c r="G31" t="s">
        <v>35</v>
      </c>
      <c r="H31">
        <v>0</v>
      </c>
      <c r="I31" s="2">
        <f t="shared" si="0"/>
        <v>0</v>
      </c>
      <c r="J31">
        <v>0</v>
      </c>
      <c r="K31">
        <v>0.66666599999999998</v>
      </c>
      <c r="L31" s="2">
        <f t="shared" si="1"/>
        <v>94889.071777499994</v>
      </c>
      <c r="M31" s="3">
        <v>1083</v>
      </c>
      <c r="N31">
        <v>1</v>
      </c>
      <c r="O31" s="2">
        <f t="shared" si="2"/>
        <v>142333.75</v>
      </c>
      <c r="P31" s="3">
        <v>1625</v>
      </c>
      <c r="Q31">
        <v>0.3333333</v>
      </c>
      <c r="R31" s="7">
        <f t="shared" si="3"/>
        <v>47444.578588875003</v>
      </c>
      <c r="S31" s="13">
        <f t="shared" si="4"/>
        <v>541.66661250000004</v>
      </c>
      <c r="T31" s="2">
        <f t="shared" si="5"/>
        <v>284667.40036637499</v>
      </c>
      <c r="U31" s="13">
        <f t="shared" si="6"/>
        <v>3249.6666125000002</v>
      </c>
    </row>
    <row r="32" spans="1:21" x14ac:dyDescent="0.25">
      <c r="A32">
        <v>2</v>
      </c>
      <c r="B32">
        <v>61</v>
      </c>
      <c r="C32" t="s">
        <v>36</v>
      </c>
      <c r="D32" s="21">
        <v>10800</v>
      </c>
      <c r="E32" s="2">
        <v>600000</v>
      </c>
      <c r="F32" s="3">
        <v>2600</v>
      </c>
      <c r="G32" t="s">
        <v>35</v>
      </c>
      <c r="H32">
        <v>0</v>
      </c>
      <c r="I32" s="2">
        <f t="shared" si="0"/>
        <v>0</v>
      </c>
      <c r="J32">
        <v>0</v>
      </c>
      <c r="K32">
        <v>0.66666599999999998</v>
      </c>
      <c r="L32" s="2">
        <f t="shared" si="1"/>
        <v>399999.6</v>
      </c>
      <c r="M32" s="3">
        <v>1733</v>
      </c>
      <c r="N32">
        <v>1</v>
      </c>
      <c r="O32" s="2">
        <f t="shared" si="2"/>
        <v>600000</v>
      </c>
      <c r="P32" s="3">
        <v>2600</v>
      </c>
      <c r="Q32">
        <v>0.3333333</v>
      </c>
      <c r="R32" s="7">
        <f t="shared" si="3"/>
        <v>199999.98</v>
      </c>
      <c r="S32" s="13">
        <f t="shared" si="4"/>
        <v>866.66657999999995</v>
      </c>
      <c r="T32" s="2">
        <f t="shared" si="5"/>
        <v>1199999.58</v>
      </c>
      <c r="U32" s="13">
        <f t="shared" si="6"/>
        <v>5199.6665800000001</v>
      </c>
    </row>
    <row r="33" spans="1:21" x14ac:dyDescent="0.25">
      <c r="A33">
        <v>2</v>
      </c>
      <c r="B33">
        <v>64</v>
      </c>
      <c r="C33" t="s">
        <v>20</v>
      </c>
      <c r="D33" s="21">
        <v>10800</v>
      </c>
      <c r="E33" s="2">
        <v>79600.5</v>
      </c>
      <c r="F33">
        <v>525</v>
      </c>
      <c r="G33" t="s">
        <v>35</v>
      </c>
      <c r="H33">
        <v>0</v>
      </c>
      <c r="I33" s="2">
        <f t="shared" si="0"/>
        <v>0</v>
      </c>
      <c r="J33">
        <v>0</v>
      </c>
      <c r="K33">
        <v>0.66666599999999998</v>
      </c>
      <c r="L33" s="2">
        <f t="shared" si="1"/>
        <v>53066.946932999999</v>
      </c>
      <c r="M33">
        <v>350</v>
      </c>
      <c r="N33">
        <v>1</v>
      </c>
      <c r="O33" s="2">
        <f t="shared" si="2"/>
        <v>79600.5</v>
      </c>
      <c r="P33">
        <v>525</v>
      </c>
      <c r="Q33">
        <v>0.3333333</v>
      </c>
      <c r="R33" s="7">
        <f t="shared" si="3"/>
        <v>26533.497346650001</v>
      </c>
      <c r="S33" s="13">
        <f t="shared" si="4"/>
        <v>174.99998249999999</v>
      </c>
      <c r="T33" s="2">
        <f t="shared" si="5"/>
        <v>159200.94427964999</v>
      </c>
      <c r="U33" s="13">
        <f t="shared" si="6"/>
        <v>1049.9999825</v>
      </c>
    </row>
    <row r="34" spans="1:21" x14ac:dyDescent="0.25">
      <c r="A34">
        <v>2</v>
      </c>
      <c r="B34">
        <v>68</v>
      </c>
      <c r="C34" t="s">
        <v>26</v>
      </c>
      <c r="D34" s="21">
        <v>10800</v>
      </c>
      <c r="E34" s="2">
        <v>14100</v>
      </c>
      <c r="F34">
        <v>30</v>
      </c>
      <c r="G34" t="s">
        <v>35</v>
      </c>
      <c r="H34">
        <v>0</v>
      </c>
      <c r="I34" s="2">
        <f t="shared" si="0"/>
        <v>0</v>
      </c>
      <c r="J34">
        <v>0</v>
      </c>
      <c r="K34">
        <v>0.66666599999999998</v>
      </c>
      <c r="L34" s="2">
        <f t="shared" si="1"/>
        <v>9399.9905999999992</v>
      </c>
      <c r="M34">
        <v>20</v>
      </c>
      <c r="N34">
        <v>1</v>
      </c>
      <c r="O34" s="2">
        <f t="shared" si="2"/>
        <v>14100</v>
      </c>
      <c r="P34">
        <v>30</v>
      </c>
      <c r="Q34">
        <v>0.3333333</v>
      </c>
      <c r="R34" s="7">
        <f t="shared" si="3"/>
        <v>4699.99953</v>
      </c>
      <c r="S34" s="13">
        <f t="shared" si="4"/>
        <v>9.9999990000000007</v>
      </c>
      <c r="T34" s="2">
        <f t="shared" si="5"/>
        <v>28199.990129999998</v>
      </c>
      <c r="U34" s="13">
        <f t="shared" si="6"/>
        <v>59.999999000000003</v>
      </c>
    </row>
    <row r="35" spans="1:21" x14ac:dyDescent="0.25">
      <c r="A35">
        <v>2</v>
      </c>
      <c r="B35">
        <v>76</v>
      </c>
      <c r="C35" t="s">
        <v>18</v>
      </c>
      <c r="D35" s="21">
        <v>10800</v>
      </c>
      <c r="E35" s="2">
        <v>109525</v>
      </c>
      <c r="F35" s="3">
        <v>1300</v>
      </c>
      <c r="G35" t="s">
        <v>35</v>
      </c>
      <c r="H35">
        <v>0</v>
      </c>
      <c r="I35" s="2">
        <f t="shared" si="0"/>
        <v>0</v>
      </c>
      <c r="J35">
        <v>0</v>
      </c>
      <c r="K35">
        <v>0.66666599999999998</v>
      </c>
      <c r="L35" s="2">
        <f t="shared" si="1"/>
        <v>73016.593649999995</v>
      </c>
      <c r="M35">
        <v>867</v>
      </c>
      <c r="N35">
        <v>1</v>
      </c>
      <c r="O35" s="2">
        <f t="shared" si="2"/>
        <v>109525</v>
      </c>
      <c r="P35" s="3">
        <v>1300</v>
      </c>
      <c r="Q35">
        <v>0.3333333</v>
      </c>
      <c r="R35" s="7">
        <f t="shared" si="3"/>
        <v>36508.3296825</v>
      </c>
      <c r="S35" s="13">
        <f t="shared" si="4"/>
        <v>433.33328999999998</v>
      </c>
      <c r="T35" s="2">
        <f t="shared" si="5"/>
        <v>219049.92333249998</v>
      </c>
      <c r="U35" s="13">
        <f t="shared" si="6"/>
        <v>2600.33329</v>
      </c>
    </row>
    <row r="36" spans="1:21" x14ac:dyDescent="0.25">
      <c r="A36">
        <v>2</v>
      </c>
      <c r="B36">
        <v>81</v>
      </c>
      <c r="C36" t="s">
        <v>25</v>
      </c>
      <c r="D36" s="21">
        <v>10800</v>
      </c>
      <c r="E36" s="2">
        <v>167760</v>
      </c>
      <c r="F36">
        <v>600</v>
      </c>
      <c r="G36" t="s">
        <v>35</v>
      </c>
      <c r="H36">
        <v>0</v>
      </c>
      <c r="I36" s="2">
        <f t="shared" si="0"/>
        <v>0</v>
      </c>
      <c r="J36">
        <v>0</v>
      </c>
      <c r="K36">
        <v>0.66666599999999998</v>
      </c>
      <c r="L36" s="2">
        <f t="shared" si="1"/>
        <v>111839.88816</v>
      </c>
      <c r="M36">
        <v>400</v>
      </c>
      <c r="N36">
        <v>1</v>
      </c>
      <c r="O36" s="2">
        <f t="shared" si="2"/>
        <v>167760</v>
      </c>
      <c r="P36">
        <v>600</v>
      </c>
      <c r="Q36">
        <v>0.3333333</v>
      </c>
      <c r="R36" s="7">
        <f t="shared" si="3"/>
        <v>55919.994407999999</v>
      </c>
      <c r="S36" s="13">
        <f t="shared" si="4"/>
        <v>199.99997999999999</v>
      </c>
      <c r="T36" s="2">
        <f t="shared" si="5"/>
        <v>335519.882568</v>
      </c>
      <c r="U36" s="13">
        <f t="shared" si="6"/>
        <v>1199.9999800000001</v>
      </c>
    </row>
    <row r="37" spans="1:21" x14ac:dyDescent="0.25">
      <c r="A37">
        <v>2</v>
      </c>
      <c r="B37">
        <v>82</v>
      </c>
      <c r="C37" t="s">
        <v>18</v>
      </c>
      <c r="D37" s="21">
        <v>10800</v>
      </c>
      <c r="E37" s="2">
        <v>15000</v>
      </c>
      <c r="F37">
        <v>105</v>
      </c>
      <c r="G37" t="s">
        <v>35</v>
      </c>
      <c r="H37">
        <v>0</v>
      </c>
      <c r="I37" s="2">
        <f t="shared" si="0"/>
        <v>0</v>
      </c>
      <c r="J37">
        <v>0</v>
      </c>
      <c r="K37">
        <v>0.66666599999999998</v>
      </c>
      <c r="L37" s="2">
        <f t="shared" si="1"/>
        <v>9999.99</v>
      </c>
      <c r="M37">
        <v>70</v>
      </c>
      <c r="N37">
        <v>1</v>
      </c>
      <c r="O37" s="2">
        <f t="shared" si="2"/>
        <v>15000</v>
      </c>
      <c r="P37">
        <v>105</v>
      </c>
      <c r="Q37">
        <v>0.3333333</v>
      </c>
      <c r="R37" s="7">
        <f t="shared" si="3"/>
        <v>4999.9994999999999</v>
      </c>
      <c r="S37" s="13">
        <f t="shared" si="4"/>
        <v>34.999996500000002</v>
      </c>
      <c r="T37" s="2">
        <f t="shared" si="5"/>
        <v>29999.989499999996</v>
      </c>
      <c r="U37" s="13">
        <f t="shared" si="6"/>
        <v>209.99999650000001</v>
      </c>
    </row>
    <row r="38" spans="1:21" x14ac:dyDescent="0.25">
      <c r="A38">
        <v>2</v>
      </c>
      <c r="B38">
        <v>83</v>
      </c>
      <c r="C38" t="s">
        <v>26</v>
      </c>
      <c r="D38" s="21">
        <v>10800</v>
      </c>
      <c r="E38" s="2">
        <v>114751</v>
      </c>
      <c r="F38">
        <v>676</v>
      </c>
      <c r="G38" t="s">
        <v>32</v>
      </c>
      <c r="H38">
        <v>0.33333299999999999</v>
      </c>
      <c r="I38" s="2">
        <f t="shared" si="0"/>
        <v>38250.295082999997</v>
      </c>
      <c r="J38">
        <v>225</v>
      </c>
      <c r="K38">
        <v>1</v>
      </c>
      <c r="L38" s="2">
        <f t="shared" si="1"/>
        <v>114751</v>
      </c>
      <c r="M38">
        <v>451</v>
      </c>
      <c r="N38">
        <v>1</v>
      </c>
      <c r="O38" s="2">
        <f t="shared" si="2"/>
        <v>114751</v>
      </c>
      <c r="P38">
        <v>676</v>
      </c>
      <c r="Q38">
        <v>0.3333333</v>
      </c>
      <c r="R38" s="7">
        <f t="shared" si="3"/>
        <v>38250.329508299998</v>
      </c>
      <c r="S38" s="13">
        <f t="shared" si="4"/>
        <v>225.33331079999999</v>
      </c>
      <c r="T38" s="2">
        <f t="shared" si="5"/>
        <v>306002.62459129997</v>
      </c>
      <c r="U38" s="13">
        <f t="shared" si="6"/>
        <v>1577.3333107999999</v>
      </c>
    </row>
    <row r="39" spans="1:21" x14ac:dyDescent="0.25">
      <c r="A39">
        <v>2</v>
      </c>
      <c r="B39">
        <v>92</v>
      </c>
      <c r="C39" t="s">
        <v>27</v>
      </c>
      <c r="D39" s="21">
        <v>10800</v>
      </c>
      <c r="E39" s="2">
        <v>16054</v>
      </c>
      <c r="F39">
        <v>66</v>
      </c>
      <c r="G39" t="s">
        <v>37</v>
      </c>
      <c r="H39">
        <v>0</v>
      </c>
      <c r="I39" s="2">
        <f t="shared" si="0"/>
        <v>0</v>
      </c>
      <c r="J39">
        <v>0</v>
      </c>
      <c r="K39">
        <v>1</v>
      </c>
      <c r="L39" s="2">
        <f t="shared" si="1"/>
        <v>16054</v>
      </c>
      <c r="M39">
        <v>66</v>
      </c>
      <c r="N39">
        <v>1</v>
      </c>
      <c r="O39" s="2">
        <f t="shared" si="2"/>
        <v>16054</v>
      </c>
      <c r="P39">
        <v>66</v>
      </c>
      <c r="Q39">
        <v>0.3333333</v>
      </c>
      <c r="R39" s="7">
        <f t="shared" si="3"/>
        <v>5351.3327982000001</v>
      </c>
      <c r="S39" s="13">
        <f t="shared" si="4"/>
        <v>21.999997799999999</v>
      </c>
      <c r="T39" s="2">
        <f t="shared" si="5"/>
        <v>37459.332798199997</v>
      </c>
      <c r="U39" s="13">
        <f t="shared" si="6"/>
        <v>153.99999779999999</v>
      </c>
    </row>
    <row r="40" spans="1:21" x14ac:dyDescent="0.25">
      <c r="A40">
        <v>2</v>
      </c>
      <c r="B40">
        <v>96</v>
      </c>
      <c r="C40" t="s">
        <v>27</v>
      </c>
      <c r="D40" s="21">
        <v>10800</v>
      </c>
      <c r="E40" s="2">
        <v>79800</v>
      </c>
      <c r="F40">
        <v>350</v>
      </c>
      <c r="G40" t="s">
        <v>35</v>
      </c>
      <c r="H40">
        <v>0</v>
      </c>
      <c r="I40" s="2">
        <f t="shared" si="0"/>
        <v>0</v>
      </c>
      <c r="J40">
        <v>0</v>
      </c>
      <c r="K40">
        <v>0.66666599999999998</v>
      </c>
      <c r="L40" s="2">
        <f t="shared" si="1"/>
        <v>53199.946799999998</v>
      </c>
      <c r="M40">
        <v>233</v>
      </c>
      <c r="N40">
        <v>1</v>
      </c>
      <c r="O40" s="2">
        <f t="shared" si="2"/>
        <v>79800</v>
      </c>
      <c r="P40">
        <v>350</v>
      </c>
      <c r="Q40">
        <v>0.3333333</v>
      </c>
      <c r="R40" s="7">
        <f t="shared" si="3"/>
        <v>26599.997340000002</v>
      </c>
      <c r="S40" s="13">
        <f t="shared" si="4"/>
        <v>116.66665500000001</v>
      </c>
      <c r="T40" s="2">
        <f t="shared" si="5"/>
        <v>159599.94414000001</v>
      </c>
      <c r="U40" s="13">
        <f t="shared" si="6"/>
        <v>699.66665499999999</v>
      </c>
    </row>
    <row r="41" spans="1:21" x14ac:dyDescent="0.25">
      <c r="A41">
        <v>2</v>
      </c>
      <c r="B41">
        <v>98</v>
      </c>
      <c r="C41" t="s">
        <v>29</v>
      </c>
      <c r="D41" s="21">
        <v>10800</v>
      </c>
      <c r="E41" s="2">
        <v>33000</v>
      </c>
      <c r="F41">
        <v>100</v>
      </c>
      <c r="G41" t="s">
        <v>38</v>
      </c>
      <c r="H41">
        <v>0</v>
      </c>
      <c r="I41" s="2">
        <f t="shared" si="0"/>
        <v>0</v>
      </c>
      <c r="J41">
        <v>0</v>
      </c>
      <c r="K41">
        <v>0.33333299999999999</v>
      </c>
      <c r="L41" s="2">
        <f t="shared" si="1"/>
        <v>10999.989</v>
      </c>
      <c r="M41">
        <v>33</v>
      </c>
      <c r="N41">
        <v>1</v>
      </c>
      <c r="O41" s="2">
        <f t="shared" si="2"/>
        <v>33000</v>
      </c>
      <c r="P41">
        <v>100</v>
      </c>
      <c r="Q41">
        <v>0.3333333</v>
      </c>
      <c r="R41" s="7">
        <f t="shared" si="3"/>
        <v>10999.998900000001</v>
      </c>
      <c r="S41" s="13">
        <f t="shared" si="4"/>
        <v>33.333329999999997</v>
      </c>
      <c r="T41" s="2">
        <f t="shared" si="5"/>
        <v>54999.9879</v>
      </c>
      <c r="U41" s="13">
        <f t="shared" si="6"/>
        <v>166.33332999999999</v>
      </c>
    </row>
    <row r="42" spans="1:21" x14ac:dyDescent="0.25">
      <c r="A42">
        <v>2</v>
      </c>
      <c r="B42">
        <v>101</v>
      </c>
      <c r="C42" t="s">
        <v>21</v>
      </c>
      <c r="D42" s="21">
        <v>17000</v>
      </c>
      <c r="E42" s="2">
        <v>27162</v>
      </c>
      <c r="F42">
        <v>200</v>
      </c>
      <c r="G42" t="s">
        <v>35</v>
      </c>
      <c r="H42">
        <v>0</v>
      </c>
      <c r="I42" s="2">
        <f t="shared" si="0"/>
        <v>0</v>
      </c>
      <c r="J42">
        <v>0</v>
      </c>
      <c r="K42">
        <v>0.66666599999999998</v>
      </c>
      <c r="L42" s="2">
        <f t="shared" si="1"/>
        <v>18107.981892</v>
      </c>
      <c r="M42">
        <v>133</v>
      </c>
      <c r="N42">
        <v>1</v>
      </c>
      <c r="O42" s="2">
        <f t="shared" si="2"/>
        <v>27162</v>
      </c>
      <c r="P42">
        <v>200</v>
      </c>
      <c r="Q42">
        <v>0.3333333</v>
      </c>
      <c r="R42" s="7">
        <f t="shared" si="3"/>
        <v>9053.9990945999998</v>
      </c>
      <c r="S42" s="13">
        <f t="shared" si="4"/>
        <v>66.666659999999993</v>
      </c>
      <c r="T42" s="2">
        <f t="shared" si="5"/>
        <v>54323.9809866</v>
      </c>
      <c r="U42" s="13">
        <f t="shared" si="6"/>
        <v>399.66665999999998</v>
      </c>
    </row>
    <row r="43" spans="1:21" x14ac:dyDescent="0.25">
      <c r="A43">
        <v>2</v>
      </c>
      <c r="B43">
        <v>102</v>
      </c>
      <c r="C43" t="s">
        <v>21</v>
      </c>
      <c r="D43" s="21">
        <v>30000</v>
      </c>
      <c r="E43" s="2">
        <v>65070</v>
      </c>
      <c r="F43">
        <v>495</v>
      </c>
      <c r="G43" t="s">
        <v>35</v>
      </c>
      <c r="H43">
        <v>0</v>
      </c>
      <c r="I43" s="2">
        <f t="shared" si="0"/>
        <v>0</v>
      </c>
      <c r="J43">
        <v>0</v>
      </c>
      <c r="K43">
        <v>0.66666599999999998</v>
      </c>
      <c r="L43" s="2">
        <f t="shared" si="1"/>
        <v>43379.956619999997</v>
      </c>
      <c r="M43">
        <v>330</v>
      </c>
      <c r="N43">
        <v>1</v>
      </c>
      <c r="O43" s="2">
        <f t="shared" si="2"/>
        <v>65070</v>
      </c>
      <c r="P43">
        <v>495</v>
      </c>
      <c r="Q43">
        <v>0.3333333</v>
      </c>
      <c r="R43" s="7">
        <f t="shared" si="3"/>
        <v>21689.997831000001</v>
      </c>
      <c r="S43" s="13">
        <f t="shared" si="4"/>
        <v>164.99998350000001</v>
      </c>
      <c r="T43" s="2">
        <f t="shared" si="5"/>
        <v>130139.954451</v>
      </c>
      <c r="U43" s="13">
        <f t="shared" si="6"/>
        <v>989.99998349999998</v>
      </c>
    </row>
    <row r="44" spans="1:21" x14ac:dyDescent="0.25">
      <c r="A44">
        <v>2</v>
      </c>
      <c r="B44">
        <v>103</v>
      </c>
      <c r="C44" t="s">
        <v>39</v>
      </c>
      <c r="D44" s="21">
        <v>25800</v>
      </c>
      <c r="E44" s="2">
        <v>87734</v>
      </c>
      <c r="F44">
        <v>660</v>
      </c>
      <c r="G44" t="s">
        <v>35</v>
      </c>
      <c r="H44">
        <v>0</v>
      </c>
      <c r="I44" s="2">
        <f t="shared" si="0"/>
        <v>0</v>
      </c>
      <c r="J44">
        <v>0</v>
      </c>
      <c r="K44">
        <v>0.66666599999999998</v>
      </c>
      <c r="L44" s="2">
        <f t="shared" si="1"/>
        <v>58489.274844</v>
      </c>
      <c r="M44">
        <v>440</v>
      </c>
      <c r="N44">
        <v>1</v>
      </c>
      <c r="O44" s="2">
        <f t="shared" si="2"/>
        <v>87734</v>
      </c>
      <c r="P44">
        <v>660</v>
      </c>
      <c r="Q44">
        <v>0.3333333</v>
      </c>
      <c r="R44" s="7">
        <f t="shared" si="3"/>
        <v>29244.663742199999</v>
      </c>
      <c r="S44" s="13">
        <f t="shared" si="4"/>
        <v>219.999978</v>
      </c>
      <c r="T44" s="2">
        <f t="shared" si="5"/>
        <v>175467.93858620001</v>
      </c>
      <c r="U44" s="13">
        <f t="shared" si="6"/>
        <v>1319.9999780000001</v>
      </c>
    </row>
    <row r="45" spans="1:21" x14ac:dyDescent="0.25">
      <c r="A45">
        <v>2</v>
      </c>
      <c r="B45">
        <v>104</v>
      </c>
      <c r="C45" t="s">
        <v>40</v>
      </c>
      <c r="D45" s="21">
        <v>30000</v>
      </c>
      <c r="E45" s="2">
        <v>1050175.44</v>
      </c>
      <c r="F45" s="3">
        <v>5688</v>
      </c>
      <c r="G45" t="s">
        <v>32</v>
      </c>
      <c r="H45">
        <v>0.33333299999999999</v>
      </c>
      <c r="I45" s="2">
        <f t="shared" si="0"/>
        <v>350058.12994151999</v>
      </c>
      <c r="J45" s="3">
        <v>1896</v>
      </c>
      <c r="K45">
        <v>1</v>
      </c>
      <c r="L45" s="2">
        <f t="shared" si="1"/>
        <v>1050175.44</v>
      </c>
      <c r="M45" s="3">
        <v>5688</v>
      </c>
      <c r="N45">
        <v>1</v>
      </c>
      <c r="O45" s="2">
        <f t="shared" si="2"/>
        <v>1050175.44</v>
      </c>
      <c r="P45" s="3">
        <v>5688</v>
      </c>
      <c r="Q45">
        <v>0.3333333</v>
      </c>
      <c r="R45" s="7">
        <f t="shared" si="3"/>
        <v>350058.444994152</v>
      </c>
      <c r="S45" s="13">
        <f t="shared" si="4"/>
        <v>1895.9998103999999</v>
      </c>
      <c r="T45" s="2">
        <f t="shared" si="5"/>
        <v>2800467.4549356722</v>
      </c>
      <c r="U45" s="13">
        <f t="shared" si="6"/>
        <v>15167.999810400001</v>
      </c>
    </row>
    <row r="46" spans="1:21" x14ac:dyDescent="0.25">
      <c r="A46">
        <v>2</v>
      </c>
      <c r="B46">
        <v>107</v>
      </c>
      <c r="C46" t="s">
        <v>26</v>
      </c>
      <c r="D46" s="21">
        <v>25800</v>
      </c>
      <c r="E46" s="2">
        <v>32508</v>
      </c>
      <c r="F46">
        <v>180</v>
      </c>
      <c r="G46" t="s">
        <v>35</v>
      </c>
      <c r="H46">
        <v>0</v>
      </c>
      <c r="I46" s="2">
        <f t="shared" si="0"/>
        <v>0</v>
      </c>
      <c r="J46">
        <v>0</v>
      </c>
      <c r="K46">
        <v>0.66666599999999998</v>
      </c>
      <c r="L46" s="2">
        <f t="shared" si="1"/>
        <v>21671.978328000001</v>
      </c>
      <c r="M46">
        <v>120</v>
      </c>
      <c r="N46">
        <v>1</v>
      </c>
      <c r="O46" s="2">
        <f t="shared" si="2"/>
        <v>32508</v>
      </c>
      <c r="P46">
        <v>180</v>
      </c>
      <c r="Q46">
        <v>0.3333333</v>
      </c>
      <c r="R46" s="7">
        <f t="shared" si="3"/>
        <v>10835.9989164</v>
      </c>
      <c r="S46" s="13">
        <f t="shared" si="4"/>
        <v>59.999994000000001</v>
      </c>
      <c r="T46" s="2">
        <f t="shared" si="5"/>
        <v>65015.977244399997</v>
      </c>
      <c r="U46" s="13">
        <f t="shared" si="6"/>
        <v>359.99999400000002</v>
      </c>
    </row>
    <row r="47" spans="1:21" x14ac:dyDescent="0.25">
      <c r="A47">
        <v>2</v>
      </c>
      <c r="B47">
        <v>108</v>
      </c>
      <c r="C47" t="s">
        <v>25</v>
      </c>
      <c r="D47" s="21">
        <v>30000</v>
      </c>
      <c r="E47" s="2">
        <v>311808</v>
      </c>
      <c r="F47" s="3">
        <v>1392</v>
      </c>
      <c r="G47" t="s">
        <v>38</v>
      </c>
      <c r="H47">
        <v>0</v>
      </c>
      <c r="I47" s="2">
        <f t="shared" si="0"/>
        <v>0</v>
      </c>
      <c r="J47">
        <v>0</v>
      </c>
      <c r="K47">
        <v>0.33333299999999999</v>
      </c>
      <c r="L47" s="2">
        <f t="shared" si="1"/>
        <v>103935.896064</v>
      </c>
      <c r="M47">
        <v>928</v>
      </c>
      <c r="N47">
        <v>1</v>
      </c>
      <c r="O47" s="2">
        <f t="shared" si="2"/>
        <v>311808</v>
      </c>
      <c r="P47" s="3">
        <v>1392</v>
      </c>
      <c r="Q47">
        <v>0.3333333</v>
      </c>
      <c r="R47" s="7">
        <f t="shared" si="3"/>
        <v>103935.98960640001</v>
      </c>
      <c r="S47" s="13">
        <f t="shared" si="4"/>
        <v>463.99995360000003</v>
      </c>
      <c r="T47" s="2">
        <f t="shared" si="5"/>
        <v>519679.88567039999</v>
      </c>
      <c r="U47" s="13">
        <f t="shared" si="6"/>
        <v>2783.9999536</v>
      </c>
    </row>
    <row r="48" spans="1:21" x14ac:dyDescent="0.25">
      <c r="A48">
        <v>2</v>
      </c>
      <c r="B48">
        <v>109</v>
      </c>
      <c r="C48" t="s">
        <v>31</v>
      </c>
      <c r="D48" s="21">
        <v>30000</v>
      </c>
      <c r="E48" s="2">
        <v>68704</v>
      </c>
      <c r="F48">
        <v>452</v>
      </c>
      <c r="G48" t="s">
        <v>35</v>
      </c>
      <c r="H48">
        <v>0</v>
      </c>
      <c r="I48" s="2">
        <f t="shared" si="0"/>
        <v>0</v>
      </c>
      <c r="J48">
        <v>0</v>
      </c>
      <c r="K48">
        <v>0.66666599999999998</v>
      </c>
      <c r="L48" s="2">
        <f t="shared" si="1"/>
        <v>45802.620863999997</v>
      </c>
      <c r="M48">
        <v>301</v>
      </c>
      <c r="N48">
        <v>1</v>
      </c>
      <c r="O48" s="2">
        <f t="shared" si="2"/>
        <v>68704</v>
      </c>
      <c r="P48">
        <v>452</v>
      </c>
      <c r="Q48">
        <v>0.3333333</v>
      </c>
      <c r="R48" s="7">
        <f t="shared" si="3"/>
        <v>22901.3310432</v>
      </c>
      <c r="S48" s="13">
        <f t="shared" si="4"/>
        <v>150.66665159999999</v>
      </c>
      <c r="T48" s="2">
        <f t="shared" si="5"/>
        <v>137407.95190719998</v>
      </c>
      <c r="U48" s="13">
        <f t="shared" si="6"/>
        <v>903.66665160000002</v>
      </c>
    </row>
    <row r="49" spans="1:21" x14ac:dyDescent="0.25">
      <c r="A49">
        <v>2</v>
      </c>
      <c r="B49">
        <v>111</v>
      </c>
      <c r="C49" t="s">
        <v>14</v>
      </c>
      <c r="D49" s="21">
        <v>16600</v>
      </c>
      <c r="E49" s="2">
        <v>77400</v>
      </c>
      <c r="F49">
        <v>360</v>
      </c>
      <c r="G49" t="s">
        <v>35</v>
      </c>
      <c r="H49">
        <v>0</v>
      </c>
      <c r="I49" s="2">
        <f t="shared" si="0"/>
        <v>0</v>
      </c>
      <c r="J49">
        <v>0</v>
      </c>
      <c r="K49">
        <v>0.66666599999999998</v>
      </c>
      <c r="L49" s="2">
        <f t="shared" si="1"/>
        <v>51599.948400000001</v>
      </c>
      <c r="M49">
        <v>240</v>
      </c>
      <c r="N49">
        <v>1</v>
      </c>
      <c r="O49" s="2">
        <f t="shared" si="2"/>
        <v>77400</v>
      </c>
      <c r="P49">
        <v>360</v>
      </c>
      <c r="Q49">
        <v>0.3333333</v>
      </c>
      <c r="R49" s="7">
        <f t="shared" si="3"/>
        <v>25799.99742</v>
      </c>
      <c r="S49" s="13">
        <f t="shared" si="4"/>
        <v>119.999988</v>
      </c>
      <c r="T49" s="2">
        <f t="shared" si="5"/>
        <v>154799.94581999999</v>
      </c>
      <c r="U49" s="13">
        <f t="shared" si="6"/>
        <v>719.99998800000003</v>
      </c>
    </row>
    <row r="50" spans="1:21" x14ac:dyDescent="0.25">
      <c r="A50">
        <v>2</v>
      </c>
      <c r="B50">
        <v>113</v>
      </c>
      <c r="C50" t="s">
        <v>41</v>
      </c>
      <c r="D50" s="21">
        <v>29000</v>
      </c>
      <c r="E50" s="2">
        <v>131250</v>
      </c>
      <c r="F50">
        <v>750</v>
      </c>
      <c r="G50" t="s">
        <v>38</v>
      </c>
      <c r="H50">
        <v>0</v>
      </c>
      <c r="I50" s="2">
        <f t="shared" si="0"/>
        <v>0</v>
      </c>
      <c r="J50">
        <v>0</v>
      </c>
      <c r="K50">
        <v>0.33333299999999999</v>
      </c>
      <c r="L50" s="2">
        <f t="shared" si="1"/>
        <v>43749.956249999996</v>
      </c>
      <c r="M50">
        <v>500</v>
      </c>
      <c r="N50">
        <v>1</v>
      </c>
      <c r="O50" s="2">
        <f t="shared" si="2"/>
        <v>131250</v>
      </c>
      <c r="P50">
        <v>750</v>
      </c>
      <c r="Q50">
        <v>0.3333333</v>
      </c>
      <c r="R50" s="7">
        <f t="shared" si="3"/>
        <v>43749.995625000003</v>
      </c>
      <c r="S50" s="13">
        <f t="shared" si="4"/>
        <v>249.99997500000001</v>
      </c>
      <c r="T50" s="2">
        <f t="shared" si="5"/>
        <v>218749.951875</v>
      </c>
      <c r="U50" s="13">
        <f t="shared" si="6"/>
        <v>1499.9999749999999</v>
      </c>
    </row>
    <row r="51" spans="1:21" x14ac:dyDescent="0.25">
      <c r="A51">
        <v>2</v>
      </c>
      <c r="B51">
        <v>114</v>
      </c>
      <c r="C51" t="s">
        <v>17</v>
      </c>
      <c r="D51" s="21">
        <v>30000</v>
      </c>
      <c r="E51" s="2">
        <v>271441.45</v>
      </c>
      <c r="F51" s="3">
        <v>1015</v>
      </c>
      <c r="G51" t="s">
        <v>38</v>
      </c>
      <c r="H51">
        <v>0</v>
      </c>
      <c r="I51" s="2">
        <f t="shared" si="0"/>
        <v>0</v>
      </c>
      <c r="J51">
        <v>0</v>
      </c>
      <c r="K51">
        <v>0.33333299999999999</v>
      </c>
      <c r="L51" s="2">
        <f t="shared" si="1"/>
        <v>90480.392852849996</v>
      </c>
      <c r="M51">
        <v>677</v>
      </c>
      <c r="N51">
        <v>1</v>
      </c>
      <c r="O51" s="2">
        <f t="shared" si="2"/>
        <v>271441.45</v>
      </c>
      <c r="P51" s="3">
        <v>1015</v>
      </c>
      <c r="Q51">
        <v>0.3333333</v>
      </c>
      <c r="R51" s="7">
        <f t="shared" si="3"/>
        <v>90480.474285285003</v>
      </c>
      <c r="S51" s="13">
        <f t="shared" si="4"/>
        <v>338.33329950000001</v>
      </c>
      <c r="T51" s="2">
        <f t="shared" si="5"/>
        <v>452402.31713813497</v>
      </c>
      <c r="U51" s="13">
        <f t="shared" si="6"/>
        <v>2030.3332995000001</v>
      </c>
    </row>
    <row r="52" spans="1:21" x14ac:dyDescent="0.25">
      <c r="A52">
        <v>2</v>
      </c>
      <c r="B52">
        <v>116</v>
      </c>
      <c r="C52" t="s">
        <v>42</v>
      </c>
      <c r="D52" s="21">
        <v>30000</v>
      </c>
      <c r="E52" s="2">
        <v>404184</v>
      </c>
      <c r="F52" s="3">
        <v>1876</v>
      </c>
      <c r="G52" t="s">
        <v>38</v>
      </c>
      <c r="H52">
        <v>0</v>
      </c>
      <c r="I52" s="2">
        <f t="shared" si="0"/>
        <v>0</v>
      </c>
      <c r="J52">
        <v>0</v>
      </c>
      <c r="K52">
        <v>0.33333299999999999</v>
      </c>
      <c r="L52" s="2">
        <f t="shared" si="1"/>
        <v>134727.865272</v>
      </c>
      <c r="M52" s="3">
        <v>1251</v>
      </c>
      <c r="N52">
        <v>1</v>
      </c>
      <c r="O52" s="2">
        <f t="shared" si="2"/>
        <v>404184</v>
      </c>
      <c r="P52" s="3">
        <v>1876</v>
      </c>
      <c r="Q52">
        <v>0.3333333</v>
      </c>
      <c r="R52" s="7">
        <f t="shared" si="3"/>
        <v>134727.9865272</v>
      </c>
      <c r="S52" s="13">
        <f t="shared" si="4"/>
        <v>625.33327080000004</v>
      </c>
      <c r="T52" s="2">
        <f t="shared" si="5"/>
        <v>673639.85179919994</v>
      </c>
      <c r="U52" s="13">
        <f t="shared" si="6"/>
        <v>3752.3332707999998</v>
      </c>
    </row>
    <row r="53" spans="1:21" x14ac:dyDescent="0.25">
      <c r="A53">
        <v>2</v>
      </c>
      <c r="B53">
        <v>118</v>
      </c>
      <c r="C53" t="s">
        <v>17</v>
      </c>
      <c r="D53" s="21">
        <v>28300</v>
      </c>
      <c r="E53" s="2">
        <v>290796</v>
      </c>
      <c r="F53" s="3">
        <v>1200</v>
      </c>
      <c r="G53" t="s">
        <v>35</v>
      </c>
      <c r="H53">
        <v>0</v>
      </c>
      <c r="I53" s="2">
        <f t="shared" si="0"/>
        <v>0</v>
      </c>
      <c r="J53">
        <v>0</v>
      </c>
      <c r="K53">
        <v>1</v>
      </c>
      <c r="L53" s="2">
        <f t="shared" si="1"/>
        <v>290796</v>
      </c>
      <c r="M53" s="3">
        <v>1200</v>
      </c>
      <c r="N53">
        <v>1</v>
      </c>
      <c r="O53" s="2">
        <f t="shared" si="2"/>
        <v>290796</v>
      </c>
      <c r="P53" s="3">
        <v>1200</v>
      </c>
      <c r="Q53">
        <v>0.3333333</v>
      </c>
      <c r="R53" s="7">
        <f t="shared" si="3"/>
        <v>96931.990306799999</v>
      </c>
      <c r="S53" s="13">
        <f t="shared" si="4"/>
        <v>399.99995999999999</v>
      </c>
      <c r="T53" s="2">
        <f t="shared" si="5"/>
        <v>678523.9903068</v>
      </c>
      <c r="U53" s="13">
        <f t="shared" si="6"/>
        <v>2799.9999600000001</v>
      </c>
    </row>
    <row r="54" spans="1:21" x14ac:dyDescent="0.25">
      <c r="A54">
        <v>2</v>
      </c>
      <c r="B54">
        <v>119</v>
      </c>
      <c r="C54" t="s">
        <v>15</v>
      </c>
      <c r="D54" s="21">
        <v>30000</v>
      </c>
      <c r="E54" s="2">
        <v>110419</v>
      </c>
      <c r="F54">
        <v>330</v>
      </c>
      <c r="G54" t="s">
        <v>38</v>
      </c>
      <c r="H54">
        <v>0</v>
      </c>
      <c r="I54" s="2">
        <f t="shared" si="0"/>
        <v>0</v>
      </c>
      <c r="J54">
        <v>0</v>
      </c>
      <c r="K54">
        <v>0.33333299999999999</v>
      </c>
      <c r="L54" s="2">
        <f t="shared" si="1"/>
        <v>36806.296526999999</v>
      </c>
      <c r="M54">
        <v>110</v>
      </c>
      <c r="N54">
        <v>1</v>
      </c>
      <c r="O54" s="2">
        <f t="shared" si="2"/>
        <v>110419</v>
      </c>
      <c r="P54">
        <v>330</v>
      </c>
      <c r="Q54">
        <v>0.3333333</v>
      </c>
      <c r="R54" s="7">
        <f t="shared" si="3"/>
        <v>36806.329652699998</v>
      </c>
      <c r="S54" s="13">
        <f t="shared" si="4"/>
        <v>109.999989</v>
      </c>
      <c r="T54" s="2">
        <f t="shared" si="5"/>
        <v>184031.62617969999</v>
      </c>
      <c r="U54" s="13">
        <f t="shared" si="6"/>
        <v>549.99998900000003</v>
      </c>
    </row>
    <row r="55" spans="1:21" x14ac:dyDescent="0.25">
      <c r="A55">
        <v>2</v>
      </c>
      <c r="B55">
        <v>120</v>
      </c>
      <c r="C55" t="s">
        <v>27</v>
      </c>
      <c r="D55" s="21">
        <v>18800</v>
      </c>
      <c r="E55" s="2">
        <v>71880</v>
      </c>
      <c r="F55">
        <v>240</v>
      </c>
      <c r="G55" t="s">
        <v>35</v>
      </c>
      <c r="H55">
        <v>0</v>
      </c>
      <c r="I55" s="2">
        <f t="shared" si="0"/>
        <v>0</v>
      </c>
      <c r="J55">
        <v>0</v>
      </c>
      <c r="K55">
        <v>0.66666599999999998</v>
      </c>
      <c r="L55" s="2">
        <f t="shared" si="1"/>
        <v>47919.952079999995</v>
      </c>
      <c r="M55">
        <v>160</v>
      </c>
      <c r="N55">
        <v>1</v>
      </c>
      <c r="O55" s="2">
        <f t="shared" si="2"/>
        <v>71880</v>
      </c>
      <c r="P55">
        <v>240</v>
      </c>
      <c r="Q55">
        <v>0.3333333</v>
      </c>
      <c r="R55" s="7">
        <f t="shared" si="3"/>
        <v>23959.997604</v>
      </c>
      <c r="S55" s="13">
        <f t="shared" si="4"/>
        <v>79.999992000000006</v>
      </c>
      <c r="T55" s="2">
        <f t="shared" si="5"/>
        <v>143759.94968399999</v>
      </c>
      <c r="U55" s="13">
        <f t="shared" si="6"/>
        <v>479.99999200000002</v>
      </c>
    </row>
    <row r="56" spans="1:21" x14ac:dyDescent="0.25">
      <c r="A56">
        <v>2</v>
      </c>
      <c r="B56">
        <v>122</v>
      </c>
      <c r="C56" t="s">
        <v>20</v>
      </c>
      <c r="D56" s="21">
        <v>30000</v>
      </c>
      <c r="E56" s="2">
        <v>103950</v>
      </c>
      <c r="F56">
        <v>525</v>
      </c>
      <c r="G56" t="s">
        <v>35</v>
      </c>
      <c r="H56">
        <v>0</v>
      </c>
      <c r="I56" s="2">
        <f t="shared" si="0"/>
        <v>0</v>
      </c>
      <c r="J56">
        <v>0</v>
      </c>
      <c r="K56">
        <v>0.66666599999999998</v>
      </c>
      <c r="L56" s="2">
        <f t="shared" si="1"/>
        <v>69299.930699999997</v>
      </c>
      <c r="M56">
        <v>350</v>
      </c>
      <c r="N56">
        <v>1</v>
      </c>
      <c r="O56" s="2">
        <f t="shared" si="2"/>
        <v>103950</v>
      </c>
      <c r="P56">
        <v>525</v>
      </c>
      <c r="Q56">
        <v>0.3333333</v>
      </c>
      <c r="R56" s="7">
        <f t="shared" si="3"/>
        <v>34649.996534999998</v>
      </c>
      <c r="S56" s="13">
        <f t="shared" si="4"/>
        <v>174.99998249999999</v>
      </c>
      <c r="T56" s="2">
        <f t="shared" si="5"/>
        <v>207899.92723500001</v>
      </c>
      <c r="U56" s="13">
        <f t="shared" si="6"/>
        <v>1049.9999825</v>
      </c>
    </row>
    <row r="57" spans="1:21" x14ac:dyDescent="0.25">
      <c r="A57">
        <v>2</v>
      </c>
      <c r="B57">
        <v>125</v>
      </c>
      <c r="C57" t="s">
        <v>25</v>
      </c>
      <c r="D57" s="21">
        <v>21100</v>
      </c>
      <c r="E57" s="2">
        <v>508712.4</v>
      </c>
      <c r="F57">
        <v>840</v>
      </c>
      <c r="G57" t="s">
        <v>35</v>
      </c>
      <c r="H57">
        <v>0</v>
      </c>
      <c r="I57" s="2">
        <f t="shared" si="0"/>
        <v>0</v>
      </c>
      <c r="J57">
        <v>0</v>
      </c>
      <c r="K57">
        <v>0.66666599999999998</v>
      </c>
      <c r="L57" s="2">
        <f t="shared" si="1"/>
        <v>339141.26085840003</v>
      </c>
      <c r="M57">
        <v>560</v>
      </c>
      <c r="N57">
        <v>1</v>
      </c>
      <c r="O57" s="2">
        <f t="shared" si="2"/>
        <v>508712.4</v>
      </c>
      <c r="P57">
        <v>840</v>
      </c>
      <c r="Q57">
        <v>0.3333333</v>
      </c>
      <c r="R57" s="7">
        <f t="shared" si="3"/>
        <v>169570.78304292</v>
      </c>
      <c r="S57" s="13">
        <f t="shared" si="4"/>
        <v>279.99997200000001</v>
      </c>
      <c r="T57" s="2">
        <f t="shared" si="5"/>
        <v>1017424.44390132</v>
      </c>
      <c r="U57" s="13">
        <f t="shared" si="6"/>
        <v>1679.9999720000001</v>
      </c>
    </row>
    <row r="58" spans="1:21" x14ac:dyDescent="0.25">
      <c r="A58">
        <v>2</v>
      </c>
      <c r="B58">
        <v>126</v>
      </c>
      <c r="C58" t="s">
        <v>14</v>
      </c>
      <c r="D58" s="21">
        <v>28700</v>
      </c>
      <c r="E58" s="2">
        <v>39960</v>
      </c>
      <c r="F58">
        <v>360</v>
      </c>
      <c r="G58" t="s">
        <v>37</v>
      </c>
      <c r="H58">
        <v>0</v>
      </c>
      <c r="I58" s="2">
        <f t="shared" si="0"/>
        <v>0</v>
      </c>
      <c r="J58">
        <v>0</v>
      </c>
      <c r="K58">
        <v>1</v>
      </c>
      <c r="L58" s="2">
        <f t="shared" si="1"/>
        <v>39960</v>
      </c>
      <c r="M58">
        <v>360</v>
      </c>
      <c r="N58">
        <v>1</v>
      </c>
      <c r="O58" s="2">
        <f t="shared" si="2"/>
        <v>39960</v>
      </c>
      <c r="P58">
        <v>360</v>
      </c>
      <c r="Q58">
        <v>0.3333333</v>
      </c>
      <c r="R58" s="7">
        <f t="shared" si="3"/>
        <v>13319.998668</v>
      </c>
      <c r="S58" s="13">
        <f t="shared" si="4"/>
        <v>119.999988</v>
      </c>
      <c r="T58" s="2">
        <f t="shared" si="5"/>
        <v>93239.998668</v>
      </c>
      <c r="U58" s="13">
        <f t="shared" si="6"/>
        <v>839.99998800000003</v>
      </c>
    </row>
    <row r="59" spans="1:21" x14ac:dyDescent="0.25">
      <c r="A59">
        <v>3</v>
      </c>
      <c r="B59">
        <v>127</v>
      </c>
      <c r="C59" t="s">
        <v>18</v>
      </c>
      <c r="D59" s="21">
        <v>10800</v>
      </c>
      <c r="E59" s="2">
        <v>57645</v>
      </c>
      <c r="F59">
        <v>315</v>
      </c>
      <c r="G59" t="s">
        <v>35</v>
      </c>
      <c r="H59">
        <v>0</v>
      </c>
      <c r="I59" s="2">
        <f t="shared" si="0"/>
        <v>0</v>
      </c>
      <c r="J59">
        <v>0</v>
      </c>
      <c r="K59">
        <v>0.66666599999999998</v>
      </c>
      <c r="L59" s="2">
        <f t="shared" si="1"/>
        <v>38429.961569999999</v>
      </c>
      <c r="M59">
        <v>210</v>
      </c>
      <c r="N59">
        <v>1</v>
      </c>
      <c r="O59" s="2">
        <f t="shared" si="2"/>
        <v>57645</v>
      </c>
      <c r="P59">
        <v>315</v>
      </c>
      <c r="Q59">
        <v>0.3333333</v>
      </c>
      <c r="R59" s="7">
        <f t="shared" si="3"/>
        <v>19214.998078500001</v>
      </c>
      <c r="S59" s="13">
        <f t="shared" si="4"/>
        <v>104.9999895</v>
      </c>
      <c r="T59" s="2">
        <f t="shared" si="5"/>
        <v>115289.95964849999</v>
      </c>
      <c r="U59" s="13">
        <f t="shared" si="6"/>
        <v>629.99998949999997</v>
      </c>
    </row>
    <row r="60" spans="1:21" x14ac:dyDescent="0.25">
      <c r="A60">
        <v>3</v>
      </c>
      <c r="B60">
        <v>128</v>
      </c>
      <c r="C60" t="s">
        <v>18</v>
      </c>
      <c r="D60" s="21">
        <v>15800</v>
      </c>
      <c r="E60" s="2">
        <v>11016</v>
      </c>
      <c r="F60">
        <v>162</v>
      </c>
      <c r="G60" t="s">
        <v>35</v>
      </c>
      <c r="H60">
        <v>0</v>
      </c>
      <c r="I60" s="2">
        <f t="shared" si="0"/>
        <v>0</v>
      </c>
      <c r="J60">
        <v>0</v>
      </c>
      <c r="K60">
        <v>0.66666599999999998</v>
      </c>
      <c r="L60" s="2">
        <f t="shared" si="1"/>
        <v>7343.9926559999994</v>
      </c>
      <c r="M60">
        <v>108</v>
      </c>
      <c r="N60">
        <v>1</v>
      </c>
      <c r="O60" s="2">
        <f t="shared" si="2"/>
        <v>11016</v>
      </c>
      <c r="P60">
        <v>162</v>
      </c>
      <c r="Q60">
        <v>0.3333333</v>
      </c>
      <c r="R60" s="7">
        <f t="shared" si="3"/>
        <v>3671.9996328000002</v>
      </c>
      <c r="S60" s="13">
        <f t="shared" si="4"/>
        <v>53.999994600000001</v>
      </c>
      <c r="T60" s="2">
        <f t="shared" si="5"/>
        <v>22031.9922888</v>
      </c>
      <c r="U60" s="13">
        <f t="shared" si="6"/>
        <v>323.99999459999998</v>
      </c>
    </row>
    <row r="61" spans="1:21" x14ac:dyDescent="0.25">
      <c r="A61">
        <v>3</v>
      </c>
      <c r="B61">
        <v>129</v>
      </c>
      <c r="C61" t="s">
        <v>18</v>
      </c>
      <c r="D61" s="21">
        <v>30000</v>
      </c>
      <c r="E61" s="2">
        <v>199200</v>
      </c>
      <c r="F61" s="3">
        <v>1200</v>
      </c>
      <c r="G61" t="s">
        <v>43</v>
      </c>
      <c r="H61">
        <v>0</v>
      </c>
      <c r="I61" s="2">
        <f t="shared" si="0"/>
        <v>0</v>
      </c>
      <c r="J61">
        <v>0</v>
      </c>
      <c r="K61">
        <v>0</v>
      </c>
      <c r="L61" s="2">
        <f t="shared" si="1"/>
        <v>0</v>
      </c>
      <c r="M61">
        <v>0</v>
      </c>
      <c r="N61">
        <v>1</v>
      </c>
      <c r="O61" s="2">
        <f t="shared" si="2"/>
        <v>199200</v>
      </c>
      <c r="P61" s="3">
        <v>1200</v>
      </c>
      <c r="Q61">
        <v>0.3333333</v>
      </c>
      <c r="R61" s="7">
        <f t="shared" si="3"/>
        <v>66399.993359999993</v>
      </c>
      <c r="S61" s="13">
        <f t="shared" si="4"/>
        <v>399.99995999999999</v>
      </c>
      <c r="T61" s="2">
        <f t="shared" si="5"/>
        <v>265599.99335999996</v>
      </c>
      <c r="U61" s="13">
        <f t="shared" si="6"/>
        <v>1599.9999600000001</v>
      </c>
    </row>
    <row r="62" spans="1:21" x14ac:dyDescent="0.25">
      <c r="A62">
        <v>3</v>
      </c>
      <c r="B62">
        <v>130</v>
      </c>
      <c r="C62" t="s">
        <v>39</v>
      </c>
      <c r="D62" s="21">
        <v>29900</v>
      </c>
      <c r="E62" s="2">
        <v>109592</v>
      </c>
      <c r="F62">
        <v>800</v>
      </c>
      <c r="G62" t="s">
        <v>35</v>
      </c>
      <c r="H62">
        <v>0</v>
      </c>
      <c r="I62" s="2">
        <f t="shared" si="0"/>
        <v>0</v>
      </c>
      <c r="J62">
        <v>0</v>
      </c>
      <c r="K62">
        <v>0.66666599999999998</v>
      </c>
      <c r="L62" s="2">
        <f t="shared" si="1"/>
        <v>73061.260272</v>
      </c>
      <c r="M62">
        <v>533</v>
      </c>
      <c r="N62">
        <v>1</v>
      </c>
      <c r="O62" s="2">
        <f t="shared" si="2"/>
        <v>109592</v>
      </c>
      <c r="P62">
        <v>800</v>
      </c>
      <c r="Q62">
        <v>0.3333333</v>
      </c>
      <c r="R62" s="7">
        <f t="shared" si="3"/>
        <v>36530.663013600002</v>
      </c>
      <c r="S62" s="13">
        <f t="shared" si="4"/>
        <v>266.66663999999997</v>
      </c>
      <c r="T62" s="2">
        <f t="shared" si="5"/>
        <v>219183.92328559997</v>
      </c>
      <c r="U62" s="13">
        <f t="shared" si="6"/>
        <v>1599.6666399999999</v>
      </c>
    </row>
    <row r="63" spans="1:21" x14ac:dyDescent="0.25">
      <c r="A63">
        <v>3</v>
      </c>
      <c r="B63">
        <v>132</v>
      </c>
      <c r="C63" t="s">
        <v>23</v>
      </c>
      <c r="D63" s="21">
        <v>20800</v>
      </c>
      <c r="E63" s="2">
        <v>122040</v>
      </c>
      <c r="F63">
        <v>540</v>
      </c>
      <c r="G63" t="s">
        <v>35</v>
      </c>
      <c r="H63">
        <v>0</v>
      </c>
      <c r="I63" s="2">
        <f t="shared" si="0"/>
        <v>0</v>
      </c>
      <c r="J63">
        <v>0</v>
      </c>
      <c r="K63">
        <v>0.66666599999999998</v>
      </c>
      <c r="L63" s="2">
        <f t="shared" si="1"/>
        <v>81359.918640000004</v>
      </c>
      <c r="M63">
        <v>360</v>
      </c>
      <c r="N63">
        <v>1</v>
      </c>
      <c r="O63" s="2">
        <f t="shared" si="2"/>
        <v>122040</v>
      </c>
      <c r="P63">
        <v>540</v>
      </c>
      <c r="Q63">
        <v>0.3333333</v>
      </c>
      <c r="R63" s="7">
        <f t="shared" si="3"/>
        <v>40679.995931999998</v>
      </c>
      <c r="S63" s="13">
        <f t="shared" si="4"/>
        <v>179.99998199999999</v>
      </c>
      <c r="T63" s="2">
        <f t="shared" si="5"/>
        <v>244079.91457199998</v>
      </c>
      <c r="U63" s="13">
        <f t="shared" si="6"/>
        <v>1079.999982</v>
      </c>
    </row>
    <row r="64" spans="1:21" x14ac:dyDescent="0.25">
      <c r="A64">
        <v>3</v>
      </c>
      <c r="B64">
        <v>133</v>
      </c>
      <c r="C64" t="s">
        <v>39</v>
      </c>
      <c r="D64" s="21">
        <v>21700</v>
      </c>
      <c r="E64" s="2">
        <v>66871.64</v>
      </c>
      <c r="F64">
        <v>836</v>
      </c>
      <c r="G64" t="s">
        <v>43</v>
      </c>
      <c r="H64">
        <v>0</v>
      </c>
      <c r="I64" s="2">
        <f t="shared" si="0"/>
        <v>0</v>
      </c>
      <c r="J64">
        <v>0</v>
      </c>
      <c r="K64">
        <v>0</v>
      </c>
      <c r="L64" s="2">
        <f t="shared" si="1"/>
        <v>0</v>
      </c>
      <c r="M64">
        <v>0</v>
      </c>
      <c r="N64">
        <v>1</v>
      </c>
      <c r="O64" s="2">
        <f t="shared" si="2"/>
        <v>66871.64</v>
      </c>
      <c r="P64">
        <v>836</v>
      </c>
      <c r="Q64">
        <v>0.3333333</v>
      </c>
      <c r="R64" s="7">
        <f t="shared" si="3"/>
        <v>22290.544437611999</v>
      </c>
      <c r="S64" s="13">
        <f t="shared" si="4"/>
        <v>278.66663879999999</v>
      </c>
      <c r="T64" s="2">
        <f t="shared" si="5"/>
        <v>89162.184437611999</v>
      </c>
      <c r="U64" s="13">
        <f t="shared" si="6"/>
        <v>1114.6666387999999</v>
      </c>
    </row>
    <row r="65" spans="1:21" x14ac:dyDescent="0.25">
      <c r="A65">
        <v>3</v>
      </c>
      <c r="B65">
        <v>134</v>
      </c>
      <c r="C65" t="s">
        <v>26</v>
      </c>
      <c r="D65" s="21">
        <v>10800</v>
      </c>
      <c r="E65" s="2">
        <v>84000</v>
      </c>
      <c r="F65">
        <v>300</v>
      </c>
      <c r="G65" t="s">
        <v>35</v>
      </c>
      <c r="H65">
        <v>0</v>
      </c>
      <c r="I65" s="2">
        <f t="shared" si="0"/>
        <v>0</v>
      </c>
      <c r="J65">
        <v>0</v>
      </c>
      <c r="K65">
        <v>0.66666599999999998</v>
      </c>
      <c r="L65" s="2">
        <f t="shared" si="1"/>
        <v>55999.943999999996</v>
      </c>
      <c r="M65">
        <v>200</v>
      </c>
      <c r="N65">
        <v>1</v>
      </c>
      <c r="O65" s="2">
        <f t="shared" si="2"/>
        <v>84000</v>
      </c>
      <c r="P65">
        <v>300</v>
      </c>
      <c r="Q65">
        <v>0.3333333</v>
      </c>
      <c r="R65" s="7">
        <f t="shared" si="3"/>
        <v>27999.997200000002</v>
      </c>
      <c r="S65" s="13">
        <f t="shared" si="4"/>
        <v>99.999989999999997</v>
      </c>
      <c r="T65" s="2">
        <f t="shared" si="5"/>
        <v>167999.9412</v>
      </c>
      <c r="U65" s="13">
        <f t="shared" si="6"/>
        <v>599.99999000000003</v>
      </c>
    </row>
    <row r="66" spans="1:21" x14ac:dyDescent="0.25">
      <c r="A66">
        <v>3</v>
      </c>
      <c r="B66">
        <v>135</v>
      </c>
      <c r="C66" t="s">
        <v>44</v>
      </c>
      <c r="D66" s="21">
        <v>10800</v>
      </c>
      <c r="E66" s="2">
        <v>16020</v>
      </c>
      <c r="F66">
        <v>90</v>
      </c>
      <c r="G66" t="s">
        <v>35</v>
      </c>
      <c r="H66">
        <v>0</v>
      </c>
      <c r="I66" s="2">
        <f t="shared" si="0"/>
        <v>0</v>
      </c>
      <c r="J66">
        <v>0</v>
      </c>
      <c r="K66">
        <v>0.66666599999999998</v>
      </c>
      <c r="L66" s="2">
        <f t="shared" si="1"/>
        <v>10679.989320000001</v>
      </c>
      <c r="M66">
        <v>60</v>
      </c>
      <c r="N66">
        <v>1</v>
      </c>
      <c r="O66" s="2">
        <f t="shared" si="2"/>
        <v>16020</v>
      </c>
      <c r="P66">
        <v>90</v>
      </c>
      <c r="Q66">
        <v>0.3333333</v>
      </c>
      <c r="R66" s="7">
        <f t="shared" si="3"/>
        <v>5339.9994660000002</v>
      </c>
      <c r="S66" s="13">
        <f t="shared" si="4"/>
        <v>29.999997</v>
      </c>
      <c r="T66" s="2">
        <f t="shared" si="5"/>
        <v>32039.988786000002</v>
      </c>
      <c r="U66" s="13">
        <f t="shared" si="6"/>
        <v>179.99999700000001</v>
      </c>
    </row>
    <row r="67" spans="1:21" x14ac:dyDescent="0.25">
      <c r="A67">
        <v>3</v>
      </c>
      <c r="B67">
        <v>136</v>
      </c>
      <c r="C67" t="s">
        <v>15</v>
      </c>
      <c r="D67" s="21">
        <v>16450</v>
      </c>
      <c r="E67" s="2">
        <v>112492.8</v>
      </c>
      <c r="F67">
        <v>640</v>
      </c>
      <c r="G67" t="s">
        <v>38</v>
      </c>
      <c r="H67">
        <v>0</v>
      </c>
      <c r="I67" s="2">
        <f t="shared" ref="I67:I130" si="7">PRODUCT(E67, H67)</f>
        <v>0</v>
      </c>
      <c r="J67">
        <v>0</v>
      </c>
      <c r="K67">
        <v>0.33333299999999999</v>
      </c>
      <c r="L67" s="2">
        <f t="shared" ref="L67:L130" si="8">PRODUCT(E67, K67)</f>
        <v>37497.562502399996</v>
      </c>
      <c r="M67">
        <v>213</v>
      </c>
      <c r="N67">
        <v>1</v>
      </c>
      <c r="O67" s="2">
        <f t="shared" ref="O67:O130" si="9">PRODUCT(E67,N67)</f>
        <v>112492.8</v>
      </c>
      <c r="P67">
        <v>640</v>
      </c>
      <c r="Q67">
        <v>0.3333333</v>
      </c>
      <c r="R67" s="7">
        <f t="shared" ref="R67:R130" si="10">PRODUCT(E67, Q67)</f>
        <v>37497.59625024</v>
      </c>
      <c r="S67" s="13">
        <f t="shared" ref="S67:S130" si="11">PRODUCT(F67, Q67)</f>
        <v>213.33331200000001</v>
      </c>
      <c r="T67" s="2">
        <f t="shared" ref="T67:T130" si="12">SUM(I67,L67,O67, R67)</f>
        <v>187487.95875264</v>
      </c>
      <c r="U67" s="13">
        <f t="shared" ref="U67:U130" si="13">SUM(J67,M67,P67, S67)</f>
        <v>1066.333312</v>
      </c>
    </row>
    <row r="68" spans="1:21" x14ac:dyDescent="0.25">
      <c r="A68">
        <v>3</v>
      </c>
      <c r="B68">
        <v>137</v>
      </c>
      <c r="C68" t="s">
        <v>15</v>
      </c>
      <c r="D68" s="21">
        <v>30000</v>
      </c>
      <c r="E68" s="2">
        <v>60894.75</v>
      </c>
      <c r="F68">
        <v>525</v>
      </c>
      <c r="G68" t="s">
        <v>43</v>
      </c>
      <c r="H68">
        <v>0</v>
      </c>
      <c r="I68" s="2">
        <f t="shared" si="7"/>
        <v>0</v>
      </c>
      <c r="J68">
        <v>0</v>
      </c>
      <c r="K68">
        <v>0</v>
      </c>
      <c r="L68" s="2">
        <f t="shared" si="8"/>
        <v>0</v>
      </c>
      <c r="M68">
        <v>0</v>
      </c>
      <c r="N68">
        <v>1</v>
      </c>
      <c r="O68" s="2">
        <f t="shared" si="9"/>
        <v>60894.75</v>
      </c>
      <c r="P68">
        <v>525</v>
      </c>
      <c r="Q68">
        <v>0.3333333</v>
      </c>
      <c r="R68" s="7">
        <f t="shared" si="10"/>
        <v>20298.247970175002</v>
      </c>
      <c r="S68" s="13">
        <f t="shared" si="11"/>
        <v>174.99998249999999</v>
      </c>
      <c r="T68" s="2">
        <f t="shared" si="12"/>
        <v>81192.997970174998</v>
      </c>
      <c r="U68" s="13">
        <f t="shared" si="13"/>
        <v>699.99998249999999</v>
      </c>
    </row>
    <row r="69" spans="1:21" x14ac:dyDescent="0.25">
      <c r="A69">
        <v>3</v>
      </c>
      <c r="B69">
        <v>138</v>
      </c>
      <c r="C69" t="s">
        <v>45</v>
      </c>
      <c r="D69" s="21">
        <v>10800</v>
      </c>
      <c r="E69" s="2">
        <v>221424</v>
      </c>
      <c r="F69" s="3">
        <v>1680</v>
      </c>
      <c r="G69" t="s">
        <v>38</v>
      </c>
      <c r="H69">
        <v>0</v>
      </c>
      <c r="I69" s="2">
        <f t="shared" si="7"/>
        <v>0</v>
      </c>
      <c r="J69">
        <v>0</v>
      </c>
      <c r="K69">
        <v>0.33333299999999999</v>
      </c>
      <c r="L69" s="2">
        <f t="shared" si="8"/>
        <v>73807.926191999999</v>
      </c>
      <c r="M69">
        <v>560</v>
      </c>
      <c r="N69">
        <v>1</v>
      </c>
      <c r="O69" s="2">
        <f t="shared" si="9"/>
        <v>221424</v>
      </c>
      <c r="P69" s="3">
        <v>1680</v>
      </c>
      <c r="Q69">
        <v>0.3333333</v>
      </c>
      <c r="R69" s="7">
        <f t="shared" si="10"/>
        <v>73807.992619199998</v>
      </c>
      <c r="S69" s="13">
        <f t="shared" si="11"/>
        <v>559.99994400000003</v>
      </c>
      <c r="T69" s="2">
        <f t="shared" si="12"/>
        <v>369039.91881119995</v>
      </c>
      <c r="U69" s="13">
        <f t="shared" si="13"/>
        <v>2799.9999440000001</v>
      </c>
    </row>
    <row r="70" spans="1:21" x14ac:dyDescent="0.25">
      <c r="A70">
        <v>3</v>
      </c>
      <c r="B70">
        <v>139</v>
      </c>
      <c r="C70" t="s">
        <v>15</v>
      </c>
      <c r="D70" s="21">
        <v>10800</v>
      </c>
      <c r="E70" s="2">
        <v>67500</v>
      </c>
      <c r="F70">
        <v>250</v>
      </c>
      <c r="G70" t="s">
        <v>35</v>
      </c>
      <c r="H70">
        <v>0</v>
      </c>
      <c r="I70" s="2">
        <f t="shared" si="7"/>
        <v>0</v>
      </c>
      <c r="J70">
        <v>0</v>
      </c>
      <c r="K70">
        <v>0.66666599999999998</v>
      </c>
      <c r="L70" s="2">
        <f t="shared" si="8"/>
        <v>44999.955000000002</v>
      </c>
      <c r="M70">
        <v>167</v>
      </c>
      <c r="N70">
        <v>1</v>
      </c>
      <c r="O70" s="2">
        <f t="shared" si="9"/>
        <v>67500</v>
      </c>
      <c r="P70">
        <v>250</v>
      </c>
      <c r="Q70">
        <v>0.3333333</v>
      </c>
      <c r="R70" s="7">
        <f t="shared" si="10"/>
        <v>22499.997749999999</v>
      </c>
      <c r="S70" s="13">
        <f t="shared" si="11"/>
        <v>83.333325000000002</v>
      </c>
      <c r="T70" s="2">
        <f t="shared" si="12"/>
        <v>134999.95275</v>
      </c>
      <c r="U70" s="13">
        <f t="shared" si="13"/>
        <v>500.333325</v>
      </c>
    </row>
    <row r="71" spans="1:21" x14ac:dyDescent="0.25">
      <c r="A71">
        <v>3</v>
      </c>
      <c r="B71">
        <v>140</v>
      </c>
      <c r="C71" t="s">
        <v>39</v>
      </c>
      <c r="D71" s="21">
        <v>30000</v>
      </c>
      <c r="E71" s="2">
        <v>16800</v>
      </c>
      <c r="F71">
        <v>600</v>
      </c>
      <c r="G71" t="s">
        <v>38</v>
      </c>
      <c r="H71">
        <v>0</v>
      </c>
      <c r="I71" s="2">
        <f t="shared" si="7"/>
        <v>0</v>
      </c>
      <c r="J71">
        <v>0</v>
      </c>
      <c r="K71">
        <v>0.33333299999999999</v>
      </c>
      <c r="L71" s="2">
        <f t="shared" si="8"/>
        <v>5599.9943999999996</v>
      </c>
      <c r="M71">
        <v>200</v>
      </c>
      <c r="N71">
        <v>1</v>
      </c>
      <c r="O71" s="2">
        <f t="shared" si="9"/>
        <v>16800</v>
      </c>
      <c r="P71">
        <v>600</v>
      </c>
      <c r="Q71">
        <v>0.3333333</v>
      </c>
      <c r="R71" s="7">
        <f t="shared" si="10"/>
        <v>5599.9994399999996</v>
      </c>
      <c r="S71" s="13">
        <f t="shared" si="11"/>
        <v>199.99997999999999</v>
      </c>
      <c r="T71" s="2">
        <f t="shared" si="12"/>
        <v>27999.993839999999</v>
      </c>
      <c r="U71" s="13">
        <f t="shared" si="13"/>
        <v>999.99998000000005</v>
      </c>
    </row>
    <row r="72" spans="1:21" x14ac:dyDescent="0.25">
      <c r="A72">
        <v>3</v>
      </c>
      <c r="B72">
        <v>141</v>
      </c>
      <c r="C72" t="s">
        <v>29</v>
      </c>
      <c r="D72" s="21">
        <v>10800</v>
      </c>
      <c r="E72" s="2">
        <v>54086.32</v>
      </c>
      <c r="F72">
        <v>248</v>
      </c>
      <c r="G72" t="s">
        <v>35</v>
      </c>
      <c r="H72">
        <v>0</v>
      </c>
      <c r="I72" s="2">
        <f t="shared" si="7"/>
        <v>0</v>
      </c>
      <c r="J72">
        <v>0</v>
      </c>
      <c r="K72">
        <v>0.66666599999999998</v>
      </c>
      <c r="L72" s="2">
        <f t="shared" si="8"/>
        <v>36057.51060912</v>
      </c>
      <c r="M72">
        <v>165</v>
      </c>
      <c r="N72">
        <v>1</v>
      </c>
      <c r="O72" s="2">
        <f t="shared" si="9"/>
        <v>54086.32</v>
      </c>
      <c r="P72">
        <v>248</v>
      </c>
      <c r="Q72">
        <v>0.3333333</v>
      </c>
      <c r="R72" s="7">
        <f t="shared" si="10"/>
        <v>18028.771530456001</v>
      </c>
      <c r="S72" s="13">
        <f t="shared" si="11"/>
        <v>82.666658400000003</v>
      </c>
      <c r="T72" s="2">
        <f t="shared" si="12"/>
        <v>108172.60213957599</v>
      </c>
      <c r="U72" s="13">
        <f t="shared" si="13"/>
        <v>495.66665840000002</v>
      </c>
    </row>
    <row r="73" spans="1:21" x14ac:dyDescent="0.25">
      <c r="A73">
        <v>3</v>
      </c>
      <c r="B73">
        <v>142</v>
      </c>
      <c r="C73" t="s">
        <v>27</v>
      </c>
      <c r="D73" s="21">
        <v>10800</v>
      </c>
      <c r="E73" s="2">
        <v>26000</v>
      </c>
      <c r="F73">
        <v>200</v>
      </c>
      <c r="G73" t="s">
        <v>35</v>
      </c>
      <c r="H73">
        <v>0</v>
      </c>
      <c r="I73" s="2">
        <f t="shared" si="7"/>
        <v>0</v>
      </c>
      <c r="J73">
        <v>0</v>
      </c>
      <c r="K73">
        <v>0.66666599999999998</v>
      </c>
      <c r="L73" s="2">
        <f t="shared" si="8"/>
        <v>17333.315999999999</v>
      </c>
      <c r="M73">
        <v>133</v>
      </c>
      <c r="N73">
        <v>1</v>
      </c>
      <c r="O73" s="2">
        <f t="shared" si="9"/>
        <v>26000</v>
      </c>
      <c r="P73">
        <v>200</v>
      </c>
      <c r="Q73">
        <v>0.3333333</v>
      </c>
      <c r="R73" s="7">
        <f t="shared" si="10"/>
        <v>8666.6658000000007</v>
      </c>
      <c r="S73" s="13">
        <f t="shared" si="11"/>
        <v>66.666659999999993</v>
      </c>
      <c r="T73" s="2">
        <f t="shared" si="12"/>
        <v>51999.981800000001</v>
      </c>
      <c r="U73" s="13">
        <f t="shared" si="13"/>
        <v>399.66665999999998</v>
      </c>
    </row>
    <row r="74" spans="1:21" x14ac:dyDescent="0.25">
      <c r="A74">
        <v>3</v>
      </c>
      <c r="B74">
        <v>143</v>
      </c>
      <c r="C74" t="s">
        <v>15</v>
      </c>
      <c r="D74" s="21">
        <v>10800</v>
      </c>
      <c r="E74" s="2">
        <v>20945.7</v>
      </c>
      <c r="F74">
        <v>90</v>
      </c>
      <c r="G74" t="s">
        <v>43</v>
      </c>
      <c r="H74">
        <v>0</v>
      </c>
      <c r="I74" s="2">
        <f t="shared" si="7"/>
        <v>0</v>
      </c>
      <c r="J74">
        <v>0</v>
      </c>
      <c r="K74">
        <v>0</v>
      </c>
      <c r="L74" s="2">
        <f t="shared" si="8"/>
        <v>0</v>
      </c>
      <c r="M74">
        <v>0</v>
      </c>
      <c r="N74">
        <v>1</v>
      </c>
      <c r="O74" s="2">
        <f t="shared" si="9"/>
        <v>20945.7</v>
      </c>
      <c r="P74">
        <v>90</v>
      </c>
      <c r="Q74">
        <v>0.3333333</v>
      </c>
      <c r="R74" s="7">
        <f t="shared" si="10"/>
        <v>6981.89930181</v>
      </c>
      <c r="S74" s="13">
        <f t="shared" si="11"/>
        <v>29.999997</v>
      </c>
      <c r="T74" s="2">
        <f t="shared" si="12"/>
        <v>27927.599301810002</v>
      </c>
      <c r="U74" s="13">
        <f t="shared" si="13"/>
        <v>119.99999700000001</v>
      </c>
    </row>
    <row r="75" spans="1:21" x14ac:dyDescent="0.25">
      <c r="A75">
        <v>4</v>
      </c>
      <c r="B75">
        <v>145</v>
      </c>
      <c r="C75" t="s">
        <v>21</v>
      </c>
      <c r="D75" s="21">
        <v>30000</v>
      </c>
      <c r="E75" s="2">
        <v>172920</v>
      </c>
      <c r="F75">
        <v>786</v>
      </c>
      <c r="G75" t="s">
        <v>43</v>
      </c>
      <c r="H75">
        <v>0</v>
      </c>
      <c r="I75" s="2">
        <f t="shared" si="7"/>
        <v>0</v>
      </c>
      <c r="J75">
        <v>0</v>
      </c>
      <c r="K75">
        <v>0</v>
      </c>
      <c r="L75" s="2">
        <f t="shared" si="8"/>
        <v>0</v>
      </c>
      <c r="M75">
        <v>0</v>
      </c>
      <c r="N75">
        <v>1</v>
      </c>
      <c r="O75" s="2">
        <f t="shared" si="9"/>
        <v>172920</v>
      </c>
      <c r="P75">
        <v>786</v>
      </c>
      <c r="Q75">
        <v>0.3333333</v>
      </c>
      <c r="R75" s="7">
        <f t="shared" si="10"/>
        <v>57639.994235999999</v>
      </c>
      <c r="S75" s="13">
        <f t="shared" si="11"/>
        <v>261.99997380000002</v>
      </c>
      <c r="T75" s="2">
        <f t="shared" si="12"/>
        <v>230559.994236</v>
      </c>
      <c r="U75" s="13">
        <f t="shared" si="13"/>
        <v>1047.9999738000001</v>
      </c>
    </row>
    <row r="76" spans="1:21" x14ac:dyDescent="0.25">
      <c r="A76">
        <v>4</v>
      </c>
      <c r="B76">
        <v>147</v>
      </c>
      <c r="C76" t="s">
        <v>25</v>
      </c>
      <c r="D76" s="21">
        <v>10800</v>
      </c>
      <c r="E76" s="2">
        <v>175140</v>
      </c>
      <c r="F76">
        <v>630</v>
      </c>
      <c r="G76" t="s">
        <v>35</v>
      </c>
      <c r="H76">
        <v>0</v>
      </c>
      <c r="I76" s="2">
        <f t="shared" si="7"/>
        <v>0</v>
      </c>
      <c r="J76">
        <v>0</v>
      </c>
      <c r="K76">
        <v>0.66666599999999998</v>
      </c>
      <c r="L76" s="2">
        <f t="shared" si="8"/>
        <v>116759.88324</v>
      </c>
      <c r="M76">
        <v>420</v>
      </c>
      <c r="N76">
        <v>1</v>
      </c>
      <c r="O76" s="2">
        <f t="shared" si="9"/>
        <v>175140</v>
      </c>
      <c r="P76">
        <v>630</v>
      </c>
      <c r="Q76">
        <v>0.3333333</v>
      </c>
      <c r="R76" s="7">
        <f t="shared" si="10"/>
        <v>58379.994162000003</v>
      </c>
      <c r="S76" s="13">
        <f t="shared" si="11"/>
        <v>209.999979</v>
      </c>
      <c r="T76" s="2">
        <f t="shared" si="12"/>
        <v>350279.87740200001</v>
      </c>
      <c r="U76" s="13">
        <f t="shared" si="13"/>
        <v>1259.9999789999999</v>
      </c>
    </row>
    <row r="77" spans="1:21" x14ac:dyDescent="0.25">
      <c r="A77">
        <v>4</v>
      </c>
      <c r="B77">
        <v>150</v>
      </c>
      <c r="C77" t="s">
        <v>39</v>
      </c>
      <c r="D77" s="21">
        <v>16200</v>
      </c>
      <c r="E77" s="2">
        <v>53996</v>
      </c>
      <c r="F77">
        <v>360</v>
      </c>
      <c r="G77" t="s">
        <v>46</v>
      </c>
      <c r="H77">
        <v>0</v>
      </c>
      <c r="I77" s="2">
        <f t="shared" si="7"/>
        <v>0</v>
      </c>
      <c r="J77">
        <v>0</v>
      </c>
      <c r="K77">
        <v>0</v>
      </c>
      <c r="L77" s="2">
        <f t="shared" si="8"/>
        <v>0</v>
      </c>
      <c r="M77">
        <v>0</v>
      </c>
      <c r="N77">
        <v>0.66666599999999998</v>
      </c>
      <c r="O77" s="2">
        <f t="shared" si="9"/>
        <v>35997.297335999996</v>
      </c>
      <c r="P77">
        <v>240</v>
      </c>
      <c r="Q77">
        <v>0.3333333</v>
      </c>
      <c r="R77" s="7">
        <f t="shared" si="10"/>
        <v>17998.664866800002</v>
      </c>
      <c r="S77" s="13">
        <f t="shared" si="11"/>
        <v>119.999988</v>
      </c>
      <c r="T77" s="2">
        <f t="shared" si="12"/>
        <v>53995.962202800001</v>
      </c>
      <c r="U77" s="13">
        <f t="shared" si="13"/>
        <v>359.99998800000003</v>
      </c>
    </row>
    <row r="78" spans="1:21" x14ac:dyDescent="0.25">
      <c r="A78">
        <v>4</v>
      </c>
      <c r="B78">
        <v>151</v>
      </c>
      <c r="C78" t="s">
        <v>47</v>
      </c>
      <c r="D78" s="21">
        <v>10800</v>
      </c>
      <c r="E78" s="2">
        <v>19380</v>
      </c>
      <c r="F78">
        <v>170</v>
      </c>
      <c r="G78" t="s">
        <v>46</v>
      </c>
      <c r="H78">
        <v>0</v>
      </c>
      <c r="I78" s="2">
        <f t="shared" si="7"/>
        <v>0</v>
      </c>
      <c r="J78">
        <v>0</v>
      </c>
      <c r="K78">
        <v>0</v>
      </c>
      <c r="L78" s="2">
        <f t="shared" si="8"/>
        <v>0</v>
      </c>
      <c r="M78">
        <v>0</v>
      </c>
      <c r="N78">
        <v>1</v>
      </c>
      <c r="O78" s="2">
        <f t="shared" si="9"/>
        <v>19380</v>
      </c>
      <c r="P78">
        <v>170</v>
      </c>
      <c r="Q78">
        <v>0.3333333</v>
      </c>
      <c r="R78" s="7">
        <f t="shared" si="10"/>
        <v>6459.9993539999996</v>
      </c>
      <c r="S78" s="13">
        <f t="shared" si="11"/>
        <v>56.666660999999998</v>
      </c>
      <c r="T78" s="2">
        <f t="shared" si="12"/>
        <v>25839.999354</v>
      </c>
      <c r="U78" s="13">
        <f t="shared" si="13"/>
        <v>226.666661</v>
      </c>
    </row>
    <row r="79" spans="1:21" x14ac:dyDescent="0.25">
      <c r="A79">
        <v>4</v>
      </c>
      <c r="B79">
        <v>154</v>
      </c>
      <c r="C79" t="s">
        <v>30</v>
      </c>
      <c r="D79" s="21">
        <v>20800</v>
      </c>
      <c r="E79" s="2">
        <v>280775</v>
      </c>
      <c r="F79" s="3">
        <v>1110</v>
      </c>
      <c r="G79" t="s">
        <v>35</v>
      </c>
      <c r="H79">
        <v>0</v>
      </c>
      <c r="I79" s="2">
        <f t="shared" si="7"/>
        <v>0</v>
      </c>
      <c r="J79">
        <v>0</v>
      </c>
      <c r="K79">
        <v>0.66666599999999998</v>
      </c>
      <c r="L79" s="2">
        <f t="shared" si="8"/>
        <v>187183.14614999999</v>
      </c>
      <c r="M79">
        <v>740</v>
      </c>
      <c r="N79">
        <v>1</v>
      </c>
      <c r="O79" s="2">
        <f t="shared" si="9"/>
        <v>280775</v>
      </c>
      <c r="P79" s="3">
        <v>1110</v>
      </c>
      <c r="Q79">
        <v>0.3333333</v>
      </c>
      <c r="R79" s="7">
        <f t="shared" si="10"/>
        <v>93591.657307500005</v>
      </c>
      <c r="S79" s="13">
        <f t="shared" si="11"/>
        <v>369.99996299999998</v>
      </c>
      <c r="T79" s="2">
        <f t="shared" si="12"/>
        <v>561549.80345749995</v>
      </c>
      <c r="U79" s="13">
        <f t="shared" si="13"/>
        <v>2219.9999630000002</v>
      </c>
    </row>
    <row r="80" spans="1:21" x14ac:dyDescent="0.25">
      <c r="A80">
        <v>4</v>
      </c>
      <c r="B80">
        <v>155</v>
      </c>
      <c r="C80" t="s">
        <v>48</v>
      </c>
      <c r="D80" s="21">
        <v>10800</v>
      </c>
      <c r="E80" s="2">
        <v>32240</v>
      </c>
      <c r="F80">
        <v>260</v>
      </c>
      <c r="G80" t="s">
        <v>43</v>
      </c>
      <c r="H80">
        <v>0</v>
      </c>
      <c r="I80" s="2">
        <f t="shared" si="7"/>
        <v>0</v>
      </c>
      <c r="J80">
        <v>0</v>
      </c>
      <c r="K80">
        <v>0</v>
      </c>
      <c r="L80" s="2">
        <f t="shared" si="8"/>
        <v>0</v>
      </c>
      <c r="M80">
        <v>0</v>
      </c>
      <c r="N80">
        <v>1</v>
      </c>
      <c r="O80" s="2">
        <f t="shared" si="9"/>
        <v>32240</v>
      </c>
      <c r="P80">
        <v>260</v>
      </c>
      <c r="Q80">
        <v>0.3333333</v>
      </c>
      <c r="R80" s="7">
        <f t="shared" si="10"/>
        <v>10746.665591999999</v>
      </c>
      <c r="S80" s="13">
        <f t="shared" si="11"/>
        <v>86.666657999999998</v>
      </c>
      <c r="T80" s="2">
        <f t="shared" si="12"/>
        <v>42986.665591999998</v>
      </c>
      <c r="U80" s="13">
        <f t="shared" si="13"/>
        <v>346.66665799999998</v>
      </c>
    </row>
    <row r="81" spans="1:21" x14ac:dyDescent="0.25">
      <c r="A81">
        <v>4</v>
      </c>
      <c r="B81">
        <v>156</v>
      </c>
      <c r="C81" t="s">
        <v>26</v>
      </c>
      <c r="D81" s="21">
        <v>15800</v>
      </c>
      <c r="E81" s="2">
        <v>99072</v>
      </c>
      <c r="F81">
        <v>256</v>
      </c>
      <c r="G81" t="s">
        <v>46</v>
      </c>
      <c r="H81">
        <v>0</v>
      </c>
      <c r="I81" s="2">
        <f t="shared" si="7"/>
        <v>0</v>
      </c>
      <c r="J81">
        <v>0</v>
      </c>
      <c r="K81">
        <v>0</v>
      </c>
      <c r="L81" s="2">
        <f t="shared" si="8"/>
        <v>0</v>
      </c>
      <c r="M81">
        <v>0</v>
      </c>
      <c r="N81">
        <v>0.66666599999999998</v>
      </c>
      <c r="O81" s="2">
        <f t="shared" si="9"/>
        <v>66047.933951999992</v>
      </c>
      <c r="P81">
        <v>171</v>
      </c>
      <c r="Q81">
        <v>0.3333333</v>
      </c>
      <c r="R81" s="7">
        <f t="shared" si="10"/>
        <v>33023.9966976</v>
      </c>
      <c r="S81" s="13">
        <f t="shared" si="11"/>
        <v>85.3333248</v>
      </c>
      <c r="T81" s="2">
        <f t="shared" si="12"/>
        <v>99071.930649599992</v>
      </c>
      <c r="U81" s="13">
        <f t="shared" si="13"/>
        <v>256.33332480000001</v>
      </c>
    </row>
    <row r="82" spans="1:21" x14ac:dyDescent="0.25">
      <c r="A82">
        <v>4</v>
      </c>
      <c r="B82">
        <v>157</v>
      </c>
      <c r="C82" t="s">
        <v>39</v>
      </c>
      <c r="D82" s="21">
        <v>15800</v>
      </c>
      <c r="E82" s="2">
        <v>62576.639999999999</v>
      </c>
      <c r="F82">
        <v>458</v>
      </c>
      <c r="G82" t="s">
        <v>43</v>
      </c>
      <c r="H82">
        <v>0</v>
      </c>
      <c r="I82" s="2">
        <f t="shared" si="7"/>
        <v>0</v>
      </c>
      <c r="J82">
        <v>0</v>
      </c>
      <c r="K82">
        <v>0</v>
      </c>
      <c r="L82" s="2">
        <f t="shared" si="8"/>
        <v>0</v>
      </c>
      <c r="M82">
        <v>0</v>
      </c>
      <c r="N82">
        <v>1</v>
      </c>
      <c r="O82" s="2">
        <f t="shared" si="9"/>
        <v>62576.639999999999</v>
      </c>
      <c r="P82">
        <v>458</v>
      </c>
      <c r="Q82">
        <v>0.3333333</v>
      </c>
      <c r="R82" s="7">
        <f t="shared" si="10"/>
        <v>20858.877914111999</v>
      </c>
      <c r="S82" s="13">
        <f t="shared" si="11"/>
        <v>152.66665140000001</v>
      </c>
      <c r="T82" s="2">
        <f t="shared" si="12"/>
        <v>83435.517914112002</v>
      </c>
      <c r="U82" s="13">
        <f t="shared" si="13"/>
        <v>610.66665139999998</v>
      </c>
    </row>
    <row r="83" spans="1:21" x14ac:dyDescent="0.25">
      <c r="A83">
        <v>4</v>
      </c>
      <c r="B83">
        <v>159</v>
      </c>
      <c r="C83" t="s">
        <v>27</v>
      </c>
      <c r="D83" s="21">
        <v>10800</v>
      </c>
      <c r="E83" s="2">
        <v>98540</v>
      </c>
      <c r="F83">
        <v>260</v>
      </c>
      <c r="G83" t="s">
        <v>38</v>
      </c>
      <c r="H83">
        <v>0</v>
      </c>
      <c r="I83" s="2">
        <f t="shared" si="7"/>
        <v>0</v>
      </c>
      <c r="J83">
        <v>0</v>
      </c>
      <c r="K83">
        <v>0.33333299999999999</v>
      </c>
      <c r="L83" s="2">
        <f t="shared" si="8"/>
        <v>32846.633819999995</v>
      </c>
      <c r="M83">
        <v>87</v>
      </c>
      <c r="N83">
        <v>1</v>
      </c>
      <c r="O83" s="2">
        <f t="shared" si="9"/>
        <v>98540</v>
      </c>
      <c r="P83">
        <v>260</v>
      </c>
      <c r="Q83">
        <v>0.3333333</v>
      </c>
      <c r="R83" s="7">
        <f t="shared" si="10"/>
        <v>32846.663381999999</v>
      </c>
      <c r="S83" s="13">
        <f t="shared" si="11"/>
        <v>86.666657999999998</v>
      </c>
      <c r="T83" s="2">
        <f t="shared" si="12"/>
        <v>164233.29720199999</v>
      </c>
      <c r="U83" s="13">
        <f t="shared" si="13"/>
        <v>433.66665799999998</v>
      </c>
    </row>
    <row r="84" spans="1:21" x14ac:dyDescent="0.25">
      <c r="A84">
        <v>4</v>
      </c>
      <c r="B84">
        <v>160</v>
      </c>
      <c r="C84" t="s">
        <v>21</v>
      </c>
      <c r="D84" s="21">
        <v>15200</v>
      </c>
      <c r="E84" s="2">
        <v>40460</v>
      </c>
      <c r="F84">
        <v>280</v>
      </c>
      <c r="G84" t="s">
        <v>38</v>
      </c>
      <c r="H84">
        <v>0</v>
      </c>
      <c r="I84" s="2">
        <f t="shared" si="7"/>
        <v>0</v>
      </c>
      <c r="J84">
        <v>0</v>
      </c>
      <c r="K84">
        <v>0.33333299999999999</v>
      </c>
      <c r="L84" s="2">
        <f t="shared" si="8"/>
        <v>13486.653179999999</v>
      </c>
      <c r="M84">
        <v>93</v>
      </c>
      <c r="N84">
        <v>1</v>
      </c>
      <c r="O84" s="2">
        <f t="shared" si="9"/>
        <v>40460</v>
      </c>
      <c r="P84">
        <v>280</v>
      </c>
      <c r="Q84">
        <v>0.3333333</v>
      </c>
      <c r="R84" s="7">
        <f t="shared" si="10"/>
        <v>13486.665317999999</v>
      </c>
      <c r="S84" s="13">
        <f t="shared" si="11"/>
        <v>93.333324000000005</v>
      </c>
      <c r="T84" s="2">
        <f t="shared" si="12"/>
        <v>67433.318498000008</v>
      </c>
      <c r="U84" s="13">
        <f t="shared" si="13"/>
        <v>466.333324</v>
      </c>
    </row>
    <row r="85" spans="1:21" x14ac:dyDescent="0.25">
      <c r="A85">
        <v>4</v>
      </c>
      <c r="B85">
        <v>162</v>
      </c>
      <c r="C85" t="s">
        <v>49</v>
      </c>
      <c r="D85" s="21">
        <v>10800</v>
      </c>
      <c r="E85" s="2">
        <v>179710</v>
      </c>
      <c r="F85">
        <v>648</v>
      </c>
      <c r="G85" t="s">
        <v>38</v>
      </c>
      <c r="H85">
        <v>0</v>
      </c>
      <c r="I85" s="2">
        <f t="shared" si="7"/>
        <v>0</v>
      </c>
      <c r="J85">
        <v>0</v>
      </c>
      <c r="K85">
        <v>0.33333299999999999</v>
      </c>
      <c r="L85" s="2">
        <f t="shared" si="8"/>
        <v>59903.273430000001</v>
      </c>
      <c r="M85">
        <v>216</v>
      </c>
      <c r="N85">
        <v>1</v>
      </c>
      <c r="O85" s="2">
        <f t="shared" si="9"/>
        <v>179710</v>
      </c>
      <c r="P85">
        <v>648</v>
      </c>
      <c r="Q85">
        <v>0.3333333</v>
      </c>
      <c r="R85" s="7">
        <f t="shared" si="10"/>
        <v>59903.327342999997</v>
      </c>
      <c r="S85" s="13">
        <f t="shared" si="11"/>
        <v>215.9999784</v>
      </c>
      <c r="T85" s="2">
        <f t="shared" si="12"/>
        <v>299516.60077299998</v>
      </c>
      <c r="U85" s="13">
        <f t="shared" si="13"/>
        <v>1079.9999783999999</v>
      </c>
    </row>
    <row r="86" spans="1:21" x14ac:dyDescent="0.25">
      <c r="A86">
        <v>4</v>
      </c>
      <c r="B86">
        <v>165</v>
      </c>
      <c r="C86" t="s">
        <v>20</v>
      </c>
      <c r="D86" s="21">
        <v>24800</v>
      </c>
      <c r="E86" s="2">
        <v>52500</v>
      </c>
      <c r="F86">
        <v>300</v>
      </c>
      <c r="G86" t="s">
        <v>46</v>
      </c>
      <c r="H86">
        <v>0</v>
      </c>
      <c r="I86" s="2">
        <f t="shared" si="7"/>
        <v>0</v>
      </c>
      <c r="J86">
        <v>0</v>
      </c>
      <c r="K86">
        <v>0</v>
      </c>
      <c r="L86" s="2">
        <f t="shared" si="8"/>
        <v>0</v>
      </c>
      <c r="M86">
        <v>0</v>
      </c>
      <c r="N86">
        <v>0.66666599999999998</v>
      </c>
      <c r="O86" s="2">
        <f t="shared" si="9"/>
        <v>34999.964999999997</v>
      </c>
      <c r="P86">
        <v>200</v>
      </c>
      <c r="Q86">
        <v>0.3333333</v>
      </c>
      <c r="R86" s="7">
        <f t="shared" si="10"/>
        <v>17499.998250000001</v>
      </c>
      <c r="S86" s="13">
        <f t="shared" si="11"/>
        <v>99.999989999999997</v>
      </c>
      <c r="T86" s="2">
        <f t="shared" si="12"/>
        <v>52499.963250000001</v>
      </c>
      <c r="U86" s="13">
        <f t="shared" si="13"/>
        <v>299.99999000000003</v>
      </c>
    </row>
    <row r="87" spans="1:21" x14ac:dyDescent="0.25">
      <c r="A87">
        <v>4</v>
      </c>
      <c r="B87">
        <v>167</v>
      </c>
      <c r="C87" t="s">
        <v>21</v>
      </c>
      <c r="D87" s="21">
        <v>30000</v>
      </c>
      <c r="E87" s="2">
        <v>64862</v>
      </c>
      <c r="F87">
        <v>315</v>
      </c>
      <c r="G87" t="s">
        <v>43</v>
      </c>
      <c r="H87">
        <v>0</v>
      </c>
      <c r="I87" s="2">
        <f t="shared" si="7"/>
        <v>0</v>
      </c>
      <c r="J87">
        <v>0</v>
      </c>
      <c r="K87">
        <v>0</v>
      </c>
      <c r="L87" s="2">
        <f t="shared" si="8"/>
        <v>0</v>
      </c>
      <c r="M87">
        <v>0</v>
      </c>
      <c r="N87">
        <v>1</v>
      </c>
      <c r="O87" s="2">
        <f t="shared" si="9"/>
        <v>64862</v>
      </c>
      <c r="P87">
        <v>315</v>
      </c>
      <c r="Q87">
        <v>0.3333333</v>
      </c>
      <c r="R87" s="7">
        <f t="shared" si="10"/>
        <v>21620.664504600001</v>
      </c>
      <c r="S87" s="13">
        <f t="shared" si="11"/>
        <v>104.9999895</v>
      </c>
      <c r="T87" s="2">
        <f t="shared" si="12"/>
        <v>86482.664504600005</v>
      </c>
      <c r="U87" s="13">
        <f t="shared" si="13"/>
        <v>419.99998949999997</v>
      </c>
    </row>
    <row r="88" spans="1:21" x14ac:dyDescent="0.25">
      <c r="A88">
        <v>4</v>
      </c>
      <c r="B88">
        <v>168</v>
      </c>
      <c r="C88" t="s">
        <v>18</v>
      </c>
      <c r="D88" s="21">
        <v>10800</v>
      </c>
      <c r="E88" s="2">
        <v>153250</v>
      </c>
      <c r="F88" s="3">
        <v>1000</v>
      </c>
      <c r="G88" t="s">
        <v>46</v>
      </c>
      <c r="H88">
        <v>0</v>
      </c>
      <c r="I88" s="2">
        <f t="shared" si="7"/>
        <v>0</v>
      </c>
      <c r="J88">
        <v>0</v>
      </c>
      <c r="K88">
        <v>0</v>
      </c>
      <c r="L88" s="2">
        <f t="shared" si="8"/>
        <v>0</v>
      </c>
      <c r="M88">
        <v>0</v>
      </c>
      <c r="N88">
        <v>0.66666599999999998</v>
      </c>
      <c r="O88" s="2">
        <f t="shared" si="9"/>
        <v>102166.56449999999</v>
      </c>
      <c r="P88">
        <v>667</v>
      </c>
      <c r="Q88">
        <v>0.3333333</v>
      </c>
      <c r="R88" s="7">
        <f t="shared" si="10"/>
        <v>51083.328224999997</v>
      </c>
      <c r="S88" s="13">
        <f t="shared" si="11"/>
        <v>333.33330000000001</v>
      </c>
      <c r="T88" s="2">
        <f t="shared" si="12"/>
        <v>153249.89272499998</v>
      </c>
      <c r="U88" s="13">
        <f t="shared" si="13"/>
        <v>1000.3333</v>
      </c>
    </row>
    <row r="89" spans="1:21" x14ac:dyDescent="0.25">
      <c r="A89">
        <v>4</v>
      </c>
      <c r="B89">
        <v>169</v>
      </c>
      <c r="C89" t="s">
        <v>50</v>
      </c>
      <c r="D89" s="21">
        <v>10800</v>
      </c>
      <c r="E89" s="2">
        <v>92000</v>
      </c>
      <c r="F89">
        <v>460</v>
      </c>
      <c r="G89" t="s">
        <v>46</v>
      </c>
      <c r="H89">
        <v>0</v>
      </c>
      <c r="I89" s="2">
        <f t="shared" si="7"/>
        <v>0</v>
      </c>
      <c r="J89">
        <v>0</v>
      </c>
      <c r="K89">
        <v>0</v>
      </c>
      <c r="L89" s="2">
        <f t="shared" si="8"/>
        <v>0</v>
      </c>
      <c r="M89">
        <v>0</v>
      </c>
      <c r="N89">
        <v>0.66666599999999998</v>
      </c>
      <c r="O89" s="2">
        <f t="shared" si="9"/>
        <v>61333.271999999997</v>
      </c>
      <c r="P89">
        <v>307</v>
      </c>
      <c r="Q89">
        <v>0.3333333</v>
      </c>
      <c r="R89" s="7">
        <f t="shared" si="10"/>
        <v>30666.6636</v>
      </c>
      <c r="S89" s="13">
        <f t="shared" si="11"/>
        <v>153.33331799999999</v>
      </c>
      <c r="T89" s="2">
        <f t="shared" si="12"/>
        <v>91999.935599999997</v>
      </c>
      <c r="U89" s="13">
        <f t="shared" si="13"/>
        <v>460.33331799999996</v>
      </c>
    </row>
    <row r="90" spans="1:21" x14ac:dyDescent="0.25">
      <c r="A90">
        <v>4</v>
      </c>
      <c r="B90">
        <v>172</v>
      </c>
      <c r="C90" t="s">
        <v>50</v>
      </c>
      <c r="D90" s="21">
        <v>10000</v>
      </c>
      <c r="E90" s="2">
        <v>106320</v>
      </c>
      <c r="F90">
        <v>600</v>
      </c>
      <c r="G90" t="s">
        <v>46</v>
      </c>
      <c r="H90">
        <v>0</v>
      </c>
      <c r="I90" s="2">
        <f t="shared" si="7"/>
        <v>0</v>
      </c>
      <c r="J90">
        <v>0</v>
      </c>
      <c r="K90">
        <v>0</v>
      </c>
      <c r="L90" s="2">
        <f t="shared" si="8"/>
        <v>0</v>
      </c>
      <c r="M90">
        <v>0</v>
      </c>
      <c r="N90">
        <v>0.66666599999999998</v>
      </c>
      <c r="O90" s="2">
        <f t="shared" si="9"/>
        <v>70879.929120000001</v>
      </c>
      <c r="P90">
        <v>400</v>
      </c>
      <c r="Q90">
        <v>0.3333333</v>
      </c>
      <c r="R90" s="7">
        <f t="shared" si="10"/>
        <v>35439.996456000001</v>
      </c>
      <c r="S90" s="13">
        <f t="shared" si="11"/>
        <v>199.99997999999999</v>
      </c>
      <c r="T90" s="2">
        <f t="shared" si="12"/>
        <v>106319.92557600001</v>
      </c>
      <c r="U90" s="13">
        <f t="shared" si="13"/>
        <v>599.99998000000005</v>
      </c>
    </row>
    <row r="91" spans="1:21" x14ac:dyDescent="0.25">
      <c r="A91">
        <v>4</v>
      </c>
      <c r="B91">
        <v>174</v>
      </c>
      <c r="C91" t="s">
        <v>17</v>
      </c>
      <c r="D91" s="21">
        <v>30000</v>
      </c>
      <c r="E91" s="2">
        <v>728163</v>
      </c>
      <c r="F91" s="3">
        <v>1603</v>
      </c>
      <c r="G91" t="s">
        <v>46</v>
      </c>
      <c r="H91">
        <v>0</v>
      </c>
      <c r="I91" s="2">
        <f t="shared" si="7"/>
        <v>0</v>
      </c>
      <c r="J91">
        <v>0</v>
      </c>
      <c r="K91">
        <v>0</v>
      </c>
      <c r="L91" s="2">
        <f t="shared" si="8"/>
        <v>0</v>
      </c>
      <c r="M91">
        <v>0</v>
      </c>
      <c r="N91">
        <v>0.66666599999999998</v>
      </c>
      <c r="O91" s="2">
        <f t="shared" si="9"/>
        <v>485441.51455799997</v>
      </c>
      <c r="P91" s="3">
        <v>1069</v>
      </c>
      <c r="Q91">
        <v>0.3333333</v>
      </c>
      <c r="R91" s="7">
        <f t="shared" si="10"/>
        <v>242720.97572789999</v>
      </c>
      <c r="S91" s="13">
        <f t="shared" si="11"/>
        <v>534.33327989999998</v>
      </c>
      <c r="T91" s="2">
        <f t="shared" si="12"/>
        <v>728162.49028589996</v>
      </c>
      <c r="U91" s="13">
        <f t="shared" si="13"/>
        <v>1603.3332799</v>
      </c>
    </row>
    <row r="92" spans="1:21" x14ac:dyDescent="0.25">
      <c r="A92">
        <v>4</v>
      </c>
      <c r="B92">
        <v>175</v>
      </c>
      <c r="C92" t="s">
        <v>14</v>
      </c>
      <c r="D92" s="21">
        <v>10800</v>
      </c>
      <c r="E92" s="2">
        <v>104879</v>
      </c>
      <c r="F92">
        <v>216</v>
      </c>
      <c r="G92" t="s">
        <v>38</v>
      </c>
      <c r="H92">
        <v>0</v>
      </c>
      <c r="I92" s="2">
        <f t="shared" si="7"/>
        <v>0</v>
      </c>
      <c r="J92">
        <v>0</v>
      </c>
      <c r="K92">
        <v>0.33333299999999999</v>
      </c>
      <c r="L92" s="2">
        <f t="shared" si="8"/>
        <v>34959.631707</v>
      </c>
      <c r="M92">
        <v>72</v>
      </c>
      <c r="N92">
        <v>1</v>
      </c>
      <c r="O92" s="2">
        <f t="shared" si="9"/>
        <v>104879</v>
      </c>
      <c r="P92">
        <v>216</v>
      </c>
      <c r="Q92" s="18">
        <v>0</v>
      </c>
      <c r="R92" s="19">
        <v>0</v>
      </c>
      <c r="S92" s="20">
        <v>0</v>
      </c>
      <c r="T92" s="2">
        <f t="shared" si="12"/>
        <v>139838.63170699999</v>
      </c>
      <c r="U92" s="13">
        <f t="shared" si="13"/>
        <v>288</v>
      </c>
    </row>
    <row r="93" spans="1:21" x14ac:dyDescent="0.25">
      <c r="A93">
        <v>4</v>
      </c>
      <c r="B93">
        <v>177</v>
      </c>
      <c r="C93" t="s">
        <v>21</v>
      </c>
      <c r="D93" s="21">
        <v>16800</v>
      </c>
      <c r="E93" s="2">
        <v>44075</v>
      </c>
      <c r="F93">
        <v>215</v>
      </c>
      <c r="G93" t="s">
        <v>38</v>
      </c>
      <c r="H93">
        <v>0</v>
      </c>
      <c r="I93" s="2">
        <f t="shared" si="7"/>
        <v>0</v>
      </c>
      <c r="J93">
        <v>0</v>
      </c>
      <c r="K93">
        <v>0.33333299999999999</v>
      </c>
      <c r="L93" s="2">
        <f t="shared" si="8"/>
        <v>14691.651974999999</v>
      </c>
      <c r="M93">
        <v>72</v>
      </c>
      <c r="N93">
        <v>1</v>
      </c>
      <c r="O93" s="2">
        <f t="shared" si="9"/>
        <v>44075</v>
      </c>
      <c r="P93">
        <v>215</v>
      </c>
      <c r="Q93">
        <v>0.3333333</v>
      </c>
      <c r="R93" s="7">
        <f t="shared" si="10"/>
        <v>14691.6651975</v>
      </c>
      <c r="S93" s="13">
        <f t="shared" si="11"/>
        <v>71.666659499999994</v>
      </c>
      <c r="T93" s="2">
        <f t="shared" si="12"/>
        <v>73458.317172499999</v>
      </c>
      <c r="U93" s="13">
        <f t="shared" si="13"/>
        <v>358.66665949999998</v>
      </c>
    </row>
    <row r="94" spans="1:21" x14ac:dyDescent="0.25">
      <c r="A94">
        <v>4</v>
      </c>
      <c r="B94">
        <v>178</v>
      </c>
      <c r="C94" t="s">
        <v>25</v>
      </c>
      <c r="D94" s="21">
        <v>21200</v>
      </c>
      <c r="E94" s="2">
        <v>96000</v>
      </c>
      <c r="F94" s="3">
        <v>1050</v>
      </c>
      <c r="G94" t="s">
        <v>38</v>
      </c>
      <c r="H94">
        <v>0</v>
      </c>
      <c r="I94" s="2">
        <f t="shared" si="7"/>
        <v>0</v>
      </c>
      <c r="J94">
        <v>0</v>
      </c>
      <c r="K94">
        <v>0.33333299999999999</v>
      </c>
      <c r="L94" s="2">
        <f t="shared" si="8"/>
        <v>31999.968000000001</v>
      </c>
      <c r="M94">
        <v>350</v>
      </c>
      <c r="N94">
        <v>1</v>
      </c>
      <c r="O94" s="2">
        <f t="shared" si="9"/>
        <v>96000</v>
      </c>
      <c r="P94" s="3">
        <v>1050</v>
      </c>
      <c r="Q94">
        <v>0.3333333</v>
      </c>
      <c r="R94" s="7">
        <f t="shared" si="10"/>
        <v>31999.996800000001</v>
      </c>
      <c r="S94" s="13">
        <f t="shared" si="11"/>
        <v>349.99996499999997</v>
      </c>
      <c r="T94" s="2">
        <f t="shared" si="12"/>
        <v>159999.96479999999</v>
      </c>
      <c r="U94" s="13">
        <f t="shared" si="13"/>
        <v>1749.999965</v>
      </c>
    </row>
    <row r="95" spans="1:21" x14ac:dyDescent="0.25">
      <c r="A95">
        <v>4</v>
      </c>
      <c r="B95">
        <v>180</v>
      </c>
      <c r="C95" t="s">
        <v>20</v>
      </c>
      <c r="D95" s="21">
        <v>15800</v>
      </c>
      <c r="E95" s="2">
        <v>89000</v>
      </c>
      <c r="F95" s="3">
        <v>1000</v>
      </c>
      <c r="G95" t="s">
        <v>38</v>
      </c>
      <c r="H95">
        <v>0</v>
      </c>
      <c r="I95" s="2">
        <f t="shared" si="7"/>
        <v>0</v>
      </c>
      <c r="J95">
        <v>0</v>
      </c>
      <c r="K95">
        <v>0.33333299999999999</v>
      </c>
      <c r="L95" s="2">
        <f t="shared" si="8"/>
        <v>29666.636999999999</v>
      </c>
      <c r="M95">
        <v>333</v>
      </c>
      <c r="N95">
        <v>1</v>
      </c>
      <c r="O95" s="2">
        <f t="shared" si="9"/>
        <v>89000</v>
      </c>
      <c r="P95" s="3">
        <v>1000</v>
      </c>
      <c r="Q95">
        <v>0.3333333</v>
      </c>
      <c r="R95" s="7">
        <f t="shared" si="10"/>
        <v>29666.663700000001</v>
      </c>
      <c r="S95" s="13">
        <f t="shared" si="11"/>
        <v>333.33330000000001</v>
      </c>
      <c r="T95" s="2">
        <f t="shared" si="12"/>
        <v>148333.30069999999</v>
      </c>
      <c r="U95" s="13">
        <f t="shared" si="13"/>
        <v>1666.3333</v>
      </c>
    </row>
    <row r="96" spans="1:21" x14ac:dyDescent="0.25">
      <c r="A96">
        <v>4</v>
      </c>
      <c r="B96">
        <v>181</v>
      </c>
      <c r="C96" t="s">
        <v>20</v>
      </c>
      <c r="D96" s="21">
        <v>15800</v>
      </c>
      <c r="E96" s="2">
        <v>73800</v>
      </c>
      <c r="F96">
        <v>300</v>
      </c>
      <c r="G96" t="s">
        <v>38</v>
      </c>
      <c r="H96">
        <v>0</v>
      </c>
      <c r="I96" s="2">
        <f t="shared" si="7"/>
        <v>0</v>
      </c>
      <c r="J96">
        <v>0</v>
      </c>
      <c r="K96">
        <v>0.33333299999999999</v>
      </c>
      <c r="L96" s="2">
        <f t="shared" si="8"/>
        <v>24599.975399999999</v>
      </c>
      <c r="M96">
        <v>100</v>
      </c>
      <c r="N96">
        <v>1</v>
      </c>
      <c r="O96" s="2">
        <f t="shared" si="9"/>
        <v>73800</v>
      </c>
      <c r="P96">
        <v>300</v>
      </c>
      <c r="Q96">
        <v>0.3333333</v>
      </c>
      <c r="R96" s="7">
        <f t="shared" si="10"/>
        <v>24599.99754</v>
      </c>
      <c r="S96" s="13">
        <f t="shared" si="11"/>
        <v>99.999989999999997</v>
      </c>
      <c r="T96" s="2">
        <f t="shared" si="12"/>
        <v>122999.97293999999</v>
      </c>
      <c r="U96" s="13">
        <f t="shared" si="13"/>
        <v>499.99999000000003</v>
      </c>
    </row>
    <row r="97" spans="1:21" x14ac:dyDescent="0.25">
      <c r="A97">
        <v>4</v>
      </c>
      <c r="B97">
        <v>182</v>
      </c>
      <c r="C97" t="s">
        <v>15</v>
      </c>
      <c r="D97" s="21">
        <v>30000</v>
      </c>
      <c r="E97" s="2">
        <v>344520</v>
      </c>
      <c r="F97" s="3">
        <v>1160</v>
      </c>
      <c r="G97" t="s">
        <v>46</v>
      </c>
      <c r="H97">
        <v>0</v>
      </c>
      <c r="I97" s="2">
        <f t="shared" si="7"/>
        <v>0</v>
      </c>
      <c r="J97">
        <v>0</v>
      </c>
      <c r="K97">
        <v>0</v>
      </c>
      <c r="L97" s="2">
        <f t="shared" si="8"/>
        <v>0</v>
      </c>
      <c r="M97">
        <v>0</v>
      </c>
      <c r="N97">
        <v>0.66666599999999998</v>
      </c>
      <c r="O97" s="2">
        <f t="shared" si="9"/>
        <v>229679.77031999998</v>
      </c>
      <c r="P97">
        <v>773</v>
      </c>
      <c r="Q97">
        <v>0.3333333</v>
      </c>
      <c r="R97" s="7">
        <f t="shared" si="10"/>
        <v>114839.988516</v>
      </c>
      <c r="S97" s="13">
        <f t="shared" si="11"/>
        <v>386.666628</v>
      </c>
      <c r="T97" s="2">
        <f t="shared" si="12"/>
        <v>344519.75883599999</v>
      </c>
      <c r="U97" s="13">
        <f t="shared" si="13"/>
        <v>1159.6666279999999</v>
      </c>
    </row>
    <row r="98" spans="1:21" x14ac:dyDescent="0.25">
      <c r="A98">
        <v>4</v>
      </c>
      <c r="B98">
        <v>183</v>
      </c>
      <c r="C98" t="s">
        <v>22</v>
      </c>
      <c r="D98" s="21">
        <v>15800</v>
      </c>
      <c r="E98" s="2">
        <v>210000</v>
      </c>
      <c r="F98" s="3">
        <v>1050</v>
      </c>
      <c r="G98" t="s">
        <v>38</v>
      </c>
      <c r="H98">
        <v>0</v>
      </c>
      <c r="I98" s="2">
        <f t="shared" si="7"/>
        <v>0</v>
      </c>
      <c r="J98">
        <v>0</v>
      </c>
      <c r="K98">
        <v>0.33333299999999999</v>
      </c>
      <c r="L98" s="2">
        <f t="shared" si="8"/>
        <v>69999.929999999993</v>
      </c>
      <c r="M98">
        <v>350</v>
      </c>
      <c r="N98">
        <v>1</v>
      </c>
      <c r="O98" s="2">
        <f t="shared" si="9"/>
        <v>210000</v>
      </c>
      <c r="P98" s="3">
        <v>1050</v>
      </c>
      <c r="Q98">
        <v>0.3333333</v>
      </c>
      <c r="R98" s="7">
        <f t="shared" si="10"/>
        <v>69999.993000000002</v>
      </c>
      <c r="S98" s="13">
        <f t="shared" si="11"/>
        <v>349.99996499999997</v>
      </c>
      <c r="T98" s="2">
        <f t="shared" si="12"/>
        <v>349999.92300000001</v>
      </c>
      <c r="U98" s="13">
        <f t="shared" si="13"/>
        <v>1749.999965</v>
      </c>
    </row>
    <row r="99" spans="1:21" x14ac:dyDescent="0.25">
      <c r="A99">
        <v>5</v>
      </c>
      <c r="B99">
        <v>193</v>
      </c>
      <c r="C99" t="s">
        <v>31</v>
      </c>
      <c r="D99" s="21">
        <v>10800</v>
      </c>
      <c r="E99" s="2">
        <v>48560</v>
      </c>
      <c r="F99">
        <v>160</v>
      </c>
      <c r="G99" t="s">
        <v>46</v>
      </c>
      <c r="H99">
        <v>0</v>
      </c>
      <c r="I99" s="2">
        <f t="shared" si="7"/>
        <v>0</v>
      </c>
      <c r="J99">
        <v>0</v>
      </c>
      <c r="K99">
        <v>0</v>
      </c>
      <c r="L99" s="2">
        <f t="shared" si="8"/>
        <v>0</v>
      </c>
      <c r="M99">
        <v>0</v>
      </c>
      <c r="N99">
        <v>0.66666599999999998</v>
      </c>
      <c r="O99" s="2">
        <f t="shared" si="9"/>
        <v>32373.30096</v>
      </c>
      <c r="P99">
        <v>107</v>
      </c>
      <c r="Q99">
        <v>0.3333333</v>
      </c>
      <c r="R99" s="7">
        <f t="shared" si="10"/>
        <v>16186.665048000001</v>
      </c>
      <c r="S99" s="13">
        <f t="shared" si="11"/>
        <v>53.333328000000002</v>
      </c>
      <c r="T99" s="2">
        <f t="shared" si="12"/>
        <v>48559.966008000003</v>
      </c>
      <c r="U99" s="13">
        <f t="shared" si="13"/>
        <v>160.33332799999999</v>
      </c>
    </row>
    <row r="100" spans="1:21" x14ac:dyDescent="0.25">
      <c r="A100">
        <v>5</v>
      </c>
      <c r="B100">
        <v>196</v>
      </c>
      <c r="C100" t="s">
        <v>45</v>
      </c>
      <c r="D100" s="21">
        <v>20800</v>
      </c>
      <c r="E100" s="2">
        <v>79996</v>
      </c>
      <c r="F100">
        <v>560</v>
      </c>
      <c r="G100" t="s">
        <v>46</v>
      </c>
      <c r="H100">
        <v>0</v>
      </c>
      <c r="I100" s="2">
        <f t="shared" si="7"/>
        <v>0</v>
      </c>
      <c r="J100">
        <v>0</v>
      </c>
      <c r="K100">
        <v>0</v>
      </c>
      <c r="L100" s="2">
        <f t="shared" si="8"/>
        <v>0</v>
      </c>
      <c r="M100">
        <v>0</v>
      </c>
      <c r="N100">
        <v>0.66666599999999998</v>
      </c>
      <c r="O100" s="2">
        <f t="shared" si="9"/>
        <v>53330.613335999995</v>
      </c>
      <c r="P100">
        <v>373</v>
      </c>
      <c r="Q100">
        <v>0.3333333</v>
      </c>
      <c r="R100" s="7">
        <f t="shared" si="10"/>
        <v>26665.3306668</v>
      </c>
      <c r="S100" s="13">
        <f t="shared" si="11"/>
        <v>186.66664800000001</v>
      </c>
      <c r="T100" s="2">
        <f t="shared" si="12"/>
        <v>79995.944002799995</v>
      </c>
      <c r="U100" s="13">
        <f t="shared" si="13"/>
        <v>559.66664800000001</v>
      </c>
    </row>
    <row r="101" spans="1:21" x14ac:dyDescent="0.25">
      <c r="A101">
        <v>5</v>
      </c>
      <c r="B101">
        <v>204</v>
      </c>
      <c r="C101" t="s">
        <v>47</v>
      </c>
      <c r="D101" s="21">
        <v>15800</v>
      </c>
      <c r="E101" s="2">
        <v>41977.5</v>
      </c>
      <c r="F101">
        <v>290</v>
      </c>
      <c r="G101" t="s">
        <v>51</v>
      </c>
      <c r="H101">
        <v>0</v>
      </c>
      <c r="I101" s="2">
        <f t="shared" si="7"/>
        <v>0</v>
      </c>
      <c r="J101">
        <v>0</v>
      </c>
      <c r="K101">
        <v>0</v>
      </c>
      <c r="L101" s="2">
        <f t="shared" si="8"/>
        <v>0</v>
      </c>
      <c r="M101">
        <v>0</v>
      </c>
      <c r="N101">
        <v>0.33333299999999999</v>
      </c>
      <c r="O101" s="2">
        <f t="shared" si="9"/>
        <v>13992.4860075</v>
      </c>
      <c r="P101">
        <v>97</v>
      </c>
      <c r="Q101">
        <v>0.3333333</v>
      </c>
      <c r="R101" s="7">
        <f t="shared" si="10"/>
        <v>13992.498600749999</v>
      </c>
      <c r="S101" s="13">
        <f t="shared" si="11"/>
        <v>96.666657000000001</v>
      </c>
      <c r="T101" s="2">
        <f t="shared" si="12"/>
        <v>27984.984608250001</v>
      </c>
      <c r="U101" s="13">
        <f t="shared" si="13"/>
        <v>193.66665699999999</v>
      </c>
    </row>
    <row r="102" spans="1:21" x14ac:dyDescent="0.25">
      <c r="A102">
        <v>5</v>
      </c>
      <c r="B102">
        <v>206</v>
      </c>
      <c r="C102" t="s">
        <v>48</v>
      </c>
      <c r="D102" s="21">
        <v>10800</v>
      </c>
      <c r="E102" s="2">
        <v>59760</v>
      </c>
      <c r="F102">
        <v>360</v>
      </c>
      <c r="G102" t="s">
        <v>43</v>
      </c>
      <c r="H102">
        <v>0</v>
      </c>
      <c r="I102" s="2">
        <f t="shared" si="7"/>
        <v>0</v>
      </c>
      <c r="J102">
        <v>0</v>
      </c>
      <c r="K102">
        <v>0</v>
      </c>
      <c r="L102" s="2">
        <f t="shared" si="8"/>
        <v>0</v>
      </c>
      <c r="M102">
        <v>0</v>
      </c>
      <c r="N102">
        <v>1</v>
      </c>
      <c r="O102" s="2">
        <f t="shared" si="9"/>
        <v>59760</v>
      </c>
      <c r="P102">
        <v>360</v>
      </c>
      <c r="Q102">
        <v>0.3333333</v>
      </c>
      <c r="R102" s="7">
        <f t="shared" si="10"/>
        <v>19919.998007999999</v>
      </c>
      <c r="S102" s="13">
        <f t="shared" si="11"/>
        <v>119.999988</v>
      </c>
      <c r="T102" s="2">
        <f t="shared" si="12"/>
        <v>79679.998007999995</v>
      </c>
      <c r="U102" s="13">
        <f t="shared" si="13"/>
        <v>479.99998800000003</v>
      </c>
    </row>
    <row r="103" spans="1:21" x14ac:dyDescent="0.25">
      <c r="A103">
        <v>5</v>
      </c>
      <c r="B103">
        <v>210</v>
      </c>
      <c r="C103" t="s">
        <v>22</v>
      </c>
      <c r="D103" s="21">
        <v>10800</v>
      </c>
      <c r="E103" s="2">
        <v>123987.5</v>
      </c>
      <c r="F103">
        <v>545</v>
      </c>
      <c r="G103" t="s">
        <v>51</v>
      </c>
      <c r="H103">
        <v>0</v>
      </c>
      <c r="I103" s="2">
        <f t="shared" si="7"/>
        <v>0</v>
      </c>
      <c r="J103">
        <v>0</v>
      </c>
      <c r="K103">
        <v>0</v>
      </c>
      <c r="L103" s="2">
        <f t="shared" si="8"/>
        <v>0</v>
      </c>
      <c r="M103">
        <v>0</v>
      </c>
      <c r="N103">
        <v>0.33333299999999999</v>
      </c>
      <c r="O103" s="2">
        <f t="shared" si="9"/>
        <v>41329.125337500001</v>
      </c>
      <c r="P103">
        <v>182</v>
      </c>
      <c r="Q103">
        <v>0.3333333</v>
      </c>
      <c r="R103" s="7">
        <f t="shared" si="10"/>
        <v>41329.162533750001</v>
      </c>
      <c r="S103" s="13">
        <f t="shared" si="11"/>
        <v>181.66664850000001</v>
      </c>
      <c r="T103" s="2">
        <f t="shared" si="12"/>
        <v>82658.28787125001</v>
      </c>
      <c r="U103" s="13">
        <f t="shared" si="13"/>
        <v>363.66664850000001</v>
      </c>
    </row>
    <row r="104" spans="1:21" x14ac:dyDescent="0.25">
      <c r="A104">
        <v>5</v>
      </c>
      <c r="B104">
        <v>213</v>
      </c>
      <c r="C104" t="s">
        <v>39</v>
      </c>
      <c r="D104" s="21">
        <v>27900</v>
      </c>
      <c r="E104" s="2">
        <v>160351.56</v>
      </c>
      <c r="F104">
        <v>844</v>
      </c>
      <c r="G104" t="s">
        <v>43</v>
      </c>
      <c r="H104">
        <v>0</v>
      </c>
      <c r="I104" s="2">
        <f t="shared" si="7"/>
        <v>0</v>
      </c>
      <c r="J104">
        <v>0</v>
      </c>
      <c r="K104">
        <v>0</v>
      </c>
      <c r="L104" s="2">
        <f t="shared" si="8"/>
        <v>0</v>
      </c>
      <c r="M104">
        <v>0</v>
      </c>
      <c r="N104">
        <v>1</v>
      </c>
      <c r="O104" s="2">
        <f t="shared" si="9"/>
        <v>160351.56</v>
      </c>
      <c r="P104">
        <v>844</v>
      </c>
      <c r="Q104">
        <v>0.3333333</v>
      </c>
      <c r="R104" s="7">
        <f t="shared" si="10"/>
        <v>53450.514654947998</v>
      </c>
      <c r="S104" s="13">
        <f t="shared" si="11"/>
        <v>281.33330519999998</v>
      </c>
      <c r="T104" s="2">
        <f t="shared" si="12"/>
        <v>213802.074654948</v>
      </c>
      <c r="U104" s="13">
        <f t="shared" si="13"/>
        <v>1125.3333052</v>
      </c>
    </row>
    <row r="105" spans="1:21" x14ac:dyDescent="0.25">
      <c r="A105">
        <v>5</v>
      </c>
      <c r="B105">
        <v>218</v>
      </c>
      <c r="C105" t="s">
        <v>18</v>
      </c>
      <c r="D105" s="21">
        <v>10800</v>
      </c>
      <c r="E105" s="2">
        <v>59000.37</v>
      </c>
      <c r="F105">
        <v>663</v>
      </c>
      <c r="G105" t="s">
        <v>46</v>
      </c>
      <c r="H105">
        <v>0</v>
      </c>
      <c r="I105" s="2">
        <f t="shared" si="7"/>
        <v>0</v>
      </c>
      <c r="J105">
        <v>0</v>
      </c>
      <c r="K105">
        <v>0</v>
      </c>
      <c r="L105" s="2">
        <f t="shared" si="8"/>
        <v>0</v>
      </c>
      <c r="M105">
        <v>0</v>
      </c>
      <c r="N105">
        <v>0.66666599999999998</v>
      </c>
      <c r="O105" s="2">
        <f t="shared" si="9"/>
        <v>39333.540666419998</v>
      </c>
      <c r="P105">
        <v>442</v>
      </c>
      <c r="Q105">
        <v>0.3333333</v>
      </c>
      <c r="R105" s="7">
        <f t="shared" si="10"/>
        <v>19666.788033321001</v>
      </c>
      <c r="S105" s="13">
        <f t="shared" si="11"/>
        <v>220.9999779</v>
      </c>
      <c r="T105" s="2">
        <f t="shared" si="12"/>
        <v>59000.328699741003</v>
      </c>
      <c r="U105" s="13">
        <f t="shared" si="13"/>
        <v>662.99997789999998</v>
      </c>
    </row>
    <row r="106" spans="1:21" x14ac:dyDescent="0.25">
      <c r="A106">
        <v>5</v>
      </c>
      <c r="B106">
        <v>219</v>
      </c>
      <c r="C106" t="s">
        <v>29</v>
      </c>
      <c r="D106" s="21">
        <v>30000</v>
      </c>
      <c r="E106" s="2">
        <v>259920</v>
      </c>
      <c r="F106">
        <v>720</v>
      </c>
      <c r="G106" t="s">
        <v>46</v>
      </c>
      <c r="H106">
        <v>0</v>
      </c>
      <c r="I106" s="2">
        <f t="shared" si="7"/>
        <v>0</v>
      </c>
      <c r="J106">
        <v>0</v>
      </c>
      <c r="K106">
        <v>0</v>
      </c>
      <c r="L106" s="2">
        <f t="shared" si="8"/>
        <v>0</v>
      </c>
      <c r="M106">
        <v>0</v>
      </c>
      <c r="N106">
        <v>0.66666599999999998</v>
      </c>
      <c r="O106" s="2">
        <f t="shared" si="9"/>
        <v>173279.82671999998</v>
      </c>
      <c r="P106">
        <v>480</v>
      </c>
      <c r="Q106">
        <v>0.3333333</v>
      </c>
      <c r="R106" s="7">
        <f t="shared" si="10"/>
        <v>86639.991336000006</v>
      </c>
      <c r="S106" s="13">
        <f t="shared" si="11"/>
        <v>239.999976</v>
      </c>
      <c r="T106" s="2">
        <f t="shared" si="12"/>
        <v>259919.81805599999</v>
      </c>
      <c r="U106" s="13">
        <f t="shared" si="13"/>
        <v>719.99997600000006</v>
      </c>
    </row>
    <row r="107" spans="1:21" x14ac:dyDescent="0.25">
      <c r="A107">
        <v>5</v>
      </c>
      <c r="B107">
        <v>221</v>
      </c>
      <c r="C107" t="s">
        <v>30</v>
      </c>
      <c r="D107" s="21">
        <v>25600</v>
      </c>
      <c r="E107" s="2">
        <v>78331.5</v>
      </c>
      <c r="F107">
        <v>845</v>
      </c>
      <c r="G107" t="s">
        <v>46</v>
      </c>
      <c r="H107">
        <v>0</v>
      </c>
      <c r="I107" s="2">
        <f t="shared" si="7"/>
        <v>0</v>
      </c>
      <c r="J107">
        <v>0</v>
      </c>
      <c r="K107">
        <v>0</v>
      </c>
      <c r="L107" s="2">
        <f t="shared" si="8"/>
        <v>0</v>
      </c>
      <c r="M107">
        <v>0</v>
      </c>
      <c r="N107">
        <v>0.66666599999999998</v>
      </c>
      <c r="O107" s="2">
        <f t="shared" si="9"/>
        <v>52220.947779000002</v>
      </c>
      <c r="P107">
        <v>563</v>
      </c>
      <c r="Q107">
        <v>0.3333333</v>
      </c>
      <c r="R107" s="7">
        <f t="shared" si="10"/>
        <v>26110.49738895</v>
      </c>
      <c r="S107" s="13">
        <f t="shared" si="11"/>
        <v>281.66663849999998</v>
      </c>
      <c r="T107" s="2">
        <f t="shared" si="12"/>
        <v>78331.445167950005</v>
      </c>
      <c r="U107" s="13">
        <f t="shared" si="13"/>
        <v>844.66663849999998</v>
      </c>
    </row>
    <row r="108" spans="1:21" x14ac:dyDescent="0.25">
      <c r="A108">
        <v>5</v>
      </c>
      <c r="B108">
        <v>225</v>
      </c>
      <c r="C108" t="s">
        <v>29</v>
      </c>
      <c r="D108" s="21">
        <v>10800</v>
      </c>
      <c r="E108" s="2">
        <v>69272</v>
      </c>
      <c r="F108">
        <v>280</v>
      </c>
      <c r="G108" t="s">
        <v>46</v>
      </c>
      <c r="H108">
        <v>0</v>
      </c>
      <c r="I108" s="2">
        <f t="shared" si="7"/>
        <v>0</v>
      </c>
      <c r="J108">
        <v>0</v>
      </c>
      <c r="K108">
        <v>0</v>
      </c>
      <c r="L108" s="2">
        <f t="shared" si="8"/>
        <v>0</v>
      </c>
      <c r="M108">
        <v>0</v>
      </c>
      <c r="N108">
        <v>0.66666599999999998</v>
      </c>
      <c r="O108" s="2">
        <f t="shared" si="9"/>
        <v>46181.287151999997</v>
      </c>
      <c r="P108">
        <v>187</v>
      </c>
      <c r="Q108">
        <v>0.3333333</v>
      </c>
      <c r="R108" s="7">
        <f t="shared" si="10"/>
        <v>23090.664357599999</v>
      </c>
      <c r="S108" s="13">
        <f t="shared" si="11"/>
        <v>93.333324000000005</v>
      </c>
      <c r="T108" s="2">
        <f t="shared" si="12"/>
        <v>69271.951509599996</v>
      </c>
      <c r="U108" s="13">
        <f t="shared" si="13"/>
        <v>280.333324</v>
      </c>
    </row>
    <row r="109" spans="1:21" x14ac:dyDescent="0.25">
      <c r="A109">
        <v>5</v>
      </c>
      <c r="B109">
        <v>229</v>
      </c>
      <c r="C109" t="s">
        <v>15</v>
      </c>
      <c r="D109" s="21">
        <v>10800</v>
      </c>
      <c r="E109" s="2">
        <v>23936</v>
      </c>
      <c r="F109">
        <v>160</v>
      </c>
      <c r="G109" t="s">
        <v>46</v>
      </c>
      <c r="H109">
        <v>0</v>
      </c>
      <c r="I109" s="2">
        <f t="shared" si="7"/>
        <v>0</v>
      </c>
      <c r="J109">
        <v>0</v>
      </c>
      <c r="K109">
        <v>0</v>
      </c>
      <c r="L109" s="2">
        <f t="shared" si="8"/>
        <v>0</v>
      </c>
      <c r="M109">
        <v>0</v>
      </c>
      <c r="N109">
        <v>0.66666599999999998</v>
      </c>
      <c r="O109" s="2">
        <f t="shared" si="9"/>
        <v>15957.317375999999</v>
      </c>
      <c r="P109">
        <v>107</v>
      </c>
      <c r="Q109">
        <v>0.3333333</v>
      </c>
      <c r="R109" s="7">
        <f t="shared" si="10"/>
        <v>7978.6658687999998</v>
      </c>
      <c r="S109" s="13">
        <f t="shared" si="11"/>
        <v>53.333328000000002</v>
      </c>
      <c r="T109" s="2">
        <f t="shared" si="12"/>
        <v>23935.983244799998</v>
      </c>
      <c r="U109" s="13">
        <f t="shared" si="13"/>
        <v>160.33332799999999</v>
      </c>
    </row>
    <row r="110" spans="1:21" x14ac:dyDescent="0.25">
      <c r="A110" t="s">
        <v>53</v>
      </c>
      <c r="B110">
        <v>231</v>
      </c>
      <c r="C110" t="s">
        <v>52</v>
      </c>
      <c r="D110" s="21">
        <v>30000</v>
      </c>
      <c r="E110" s="2">
        <v>1430453.5</v>
      </c>
      <c r="F110">
        <v>5921</v>
      </c>
      <c r="G110" t="s">
        <v>46</v>
      </c>
      <c r="H110">
        <v>0</v>
      </c>
      <c r="I110" s="2">
        <f t="shared" si="7"/>
        <v>0</v>
      </c>
      <c r="J110">
        <v>0</v>
      </c>
      <c r="K110">
        <v>0</v>
      </c>
      <c r="L110" s="2">
        <f t="shared" si="8"/>
        <v>0</v>
      </c>
      <c r="M110">
        <v>0</v>
      </c>
      <c r="N110">
        <v>0.66666599999999998</v>
      </c>
      <c r="O110" s="2">
        <f t="shared" si="9"/>
        <v>953634.71303099999</v>
      </c>
      <c r="P110" s="3">
        <v>3947</v>
      </c>
      <c r="Q110">
        <v>0.3333333</v>
      </c>
      <c r="R110" s="7">
        <f t="shared" si="10"/>
        <v>476817.78565154999</v>
      </c>
      <c r="S110" s="13">
        <f t="shared" si="11"/>
        <v>1973.6664693</v>
      </c>
      <c r="T110" s="2">
        <f t="shared" si="12"/>
        <v>1430452.4986825499</v>
      </c>
      <c r="U110" s="13">
        <f t="shared" si="13"/>
        <v>5920.6664693000002</v>
      </c>
    </row>
    <row r="111" spans="1:21" x14ac:dyDescent="0.25">
      <c r="A111">
        <v>6</v>
      </c>
      <c r="B111">
        <v>232</v>
      </c>
      <c r="C111" t="s">
        <v>39</v>
      </c>
      <c r="D111" s="21">
        <v>10800</v>
      </c>
      <c r="E111" s="2">
        <v>30446.3</v>
      </c>
      <c r="F111">
        <v>359</v>
      </c>
      <c r="G111" t="s">
        <v>54</v>
      </c>
      <c r="H111">
        <v>0</v>
      </c>
      <c r="I111" s="2">
        <f t="shared" si="7"/>
        <v>0</v>
      </c>
      <c r="J111">
        <v>0</v>
      </c>
      <c r="K111">
        <v>0</v>
      </c>
      <c r="L111" s="2">
        <f t="shared" si="8"/>
        <v>0</v>
      </c>
      <c r="M111">
        <v>0</v>
      </c>
      <c r="N111">
        <v>0</v>
      </c>
      <c r="O111" s="2">
        <f t="shared" si="9"/>
        <v>0</v>
      </c>
      <c r="P111">
        <v>0</v>
      </c>
      <c r="Q111">
        <v>0.3333333</v>
      </c>
      <c r="R111" s="7">
        <f t="shared" si="10"/>
        <v>10148.76565179</v>
      </c>
      <c r="S111" s="13">
        <f t="shared" si="11"/>
        <v>119.6666547</v>
      </c>
      <c r="T111" s="2">
        <f t="shared" si="12"/>
        <v>10148.76565179</v>
      </c>
      <c r="U111" s="13">
        <f t="shared" si="13"/>
        <v>119.6666547</v>
      </c>
    </row>
    <row r="112" spans="1:21" x14ac:dyDescent="0.25">
      <c r="A112">
        <v>6</v>
      </c>
      <c r="B112">
        <v>234</v>
      </c>
      <c r="C112" t="s">
        <v>25</v>
      </c>
      <c r="D112" s="21">
        <v>30000</v>
      </c>
      <c r="E112" s="2">
        <v>781830</v>
      </c>
      <c r="F112" s="3">
        <v>3066</v>
      </c>
      <c r="G112" t="s">
        <v>51</v>
      </c>
      <c r="H112">
        <v>0</v>
      </c>
      <c r="I112" s="2">
        <f t="shared" si="7"/>
        <v>0</v>
      </c>
      <c r="J112">
        <v>0</v>
      </c>
      <c r="K112">
        <v>0</v>
      </c>
      <c r="L112" s="2">
        <f t="shared" si="8"/>
        <v>0</v>
      </c>
      <c r="M112">
        <v>0</v>
      </c>
      <c r="N112">
        <v>0.33333299999999999</v>
      </c>
      <c r="O112" s="2">
        <f t="shared" si="9"/>
        <v>260609.73939</v>
      </c>
      <c r="P112" s="3">
        <v>1022</v>
      </c>
      <c r="Q112">
        <v>0.3333333</v>
      </c>
      <c r="R112" s="7">
        <f t="shared" si="10"/>
        <v>260609.97393899999</v>
      </c>
      <c r="S112" s="13">
        <f t="shared" si="11"/>
        <v>1021.9998978</v>
      </c>
      <c r="T112" s="2">
        <f t="shared" si="12"/>
        <v>521219.71332899999</v>
      </c>
      <c r="U112" s="13">
        <f t="shared" si="13"/>
        <v>2043.9998977999999</v>
      </c>
    </row>
    <row r="113" spans="1:21" x14ac:dyDescent="0.25">
      <c r="A113">
        <v>6</v>
      </c>
      <c r="B113">
        <v>235</v>
      </c>
      <c r="C113" t="s">
        <v>23</v>
      </c>
      <c r="D113" s="21">
        <v>25800</v>
      </c>
      <c r="E113" s="2">
        <v>97080</v>
      </c>
      <c r="F113">
        <v>400</v>
      </c>
      <c r="G113" t="s">
        <v>54</v>
      </c>
      <c r="H113">
        <v>0</v>
      </c>
      <c r="I113" s="2">
        <f t="shared" si="7"/>
        <v>0</v>
      </c>
      <c r="J113">
        <v>0</v>
      </c>
      <c r="K113">
        <v>0</v>
      </c>
      <c r="L113" s="2">
        <f t="shared" si="8"/>
        <v>0</v>
      </c>
      <c r="M113">
        <v>0</v>
      </c>
      <c r="N113">
        <v>0</v>
      </c>
      <c r="O113" s="2">
        <f t="shared" si="9"/>
        <v>0</v>
      </c>
      <c r="P113">
        <v>0</v>
      </c>
      <c r="Q113">
        <v>0.3333333</v>
      </c>
      <c r="R113" s="7">
        <f t="shared" si="10"/>
        <v>32359.996764</v>
      </c>
      <c r="S113" s="13">
        <f t="shared" si="11"/>
        <v>133.33331999999999</v>
      </c>
      <c r="T113" s="2">
        <f t="shared" si="12"/>
        <v>32359.996764</v>
      </c>
      <c r="U113" s="13">
        <f t="shared" si="13"/>
        <v>133.33331999999999</v>
      </c>
    </row>
    <row r="114" spans="1:21" x14ac:dyDescent="0.25">
      <c r="A114">
        <v>6</v>
      </c>
      <c r="B114">
        <v>237</v>
      </c>
      <c r="C114" t="s">
        <v>24</v>
      </c>
      <c r="D114" s="21">
        <v>10800</v>
      </c>
      <c r="E114" s="2">
        <v>18008.22</v>
      </c>
      <c r="F114">
        <v>90</v>
      </c>
      <c r="G114" t="s">
        <v>51</v>
      </c>
      <c r="H114">
        <v>0</v>
      </c>
      <c r="I114" s="2">
        <f t="shared" si="7"/>
        <v>0</v>
      </c>
      <c r="J114">
        <v>0</v>
      </c>
      <c r="K114">
        <v>0</v>
      </c>
      <c r="L114" s="2">
        <f t="shared" si="8"/>
        <v>0</v>
      </c>
      <c r="M114">
        <v>0</v>
      </c>
      <c r="N114">
        <v>0.33333299999999999</v>
      </c>
      <c r="O114" s="2">
        <f t="shared" si="9"/>
        <v>6002.7339972600003</v>
      </c>
      <c r="P114">
        <v>30</v>
      </c>
      <c r="Q114">
        <v>0.3333333</v>
      </c>
      <c r="R114" s="7">
        <f t="shared" si="10"/>
        <v>6002.7393997260006</v>
      </c>
      <c r="S114" s="13">
        <f t="shared" si="11"/>
        <v>29.999997</v>
      </c>
      <c r="T114" s="2">
        <f t="shared" si="12"/>
        <v>12005.473396986001</v>
      </c>
      <c r="U114" s="13">
        <f t="shared" si="13"/>
        <v>59.999997</v>
      </c>
    </row>
    <row r="115" spans="1:21" x14ac:dyDescent="0.25">
      <c r="A115">
        <v>6</v>
      </c>
      <c r="B115">
        <v>238</v>
      </c>
      <c r="C115" t="s">
        <v>18</v>
      </c>
      <c r="D115" s="21">
        <v>15400</v>
      </c>
      <c r="E115" s="2">
        <v>99086</v>
      </c>
      <c r="F115">
        <v>481</v>
      </c>
      <c r="G115" t="s">
        <v>51</v>
      </c>
      <c r="H115">
        <v>0</v>
      </c>
      <c r="I115" s="2">
        <f t="shared" si="7"/>
        <v>0</v>
      </c>
      <c r="J115">
        <v>0</v>
      </c>
      <c r="K115">
        <v>0</v>
      </c>
      <c r="L115" s="2">
        <f t="shared" si="8"/>
        <v>0</v>
      </c>
      <c r="M115">
        <v>0</v>
      </c>
      <c r="N115">
        <v>0.33333299999999999</v>
      </c>
      <c r="O115" s="2">
        <f t="shared" si="9"/>
        <v>33028.633637999999</v>
      </c>
      <c r="P115">
        <v>160</v>
      </c>
      <c r="Q115">
        <v>0.3333333</v>
      </c>
      <c r="R115" s="7">
        <f t="shared" si="10"/>
        <v>33028.663363799998</v>
      </c>
      <c r="S115" s="13">
        <f t="shared" si="11"/>
        <v>160.3333173</v>
      </c>
      <c r="T115" s="2">
        <f t="shared" si="12"/>
        <v>66057.297001800005</v>
      </c>
      <c r="U115" s="13">
        <f t="shared" si="13"/>
        <v>320.33331729999998</v>
      </c>
    </row>
    <row r="116" spans="1:21" x14ac:dyDescent="0.25">
      <c r="A116">
        <v>6</v>
      </c>
      <c r="B116">
        <v>240</v>
      </c>
      <c r="C116" t="s">
        <v>45</v>
      </c>
      <c r="D116" s="21">
        <v>20800</v>
      </c>
      <c r="E116" s="2">
        <v>132809.60000000001</v>
      </c>
      <c r="F116">
        <v>616</v>
      </c>
      <c r="G116" t="s">
        <v>51</v>
      </c>
      <c r="H116">
        <v>0</v>
      </c>
      <c r="I116" s="2">
        <f t="shared" si="7"/>
        <v>0</v>
      </c>
      <c r="J116">
        <v>0</v>
      </c>
      <c r="K116">
        <v>0</v>
      </c>
      <c r="L116" s="2">
        <f t="shared" si="8"/>
        <v>0</v>
      </c>
      <c r="M116">
        <v>0</v>
      </c>
      <c r="N116">
        <v>0.33333299999999999</v>
      </c>
      <c r="O116" s="2">
        <f t="shared" si="9"/>
        <v>44269.822396800002</v>
      </c>
      <c r="P116">
        <v>205</v>
      </c>
      <c r="Q116">
        <v>0.3333333</v>
      </c>
      <c r="R116" s="7">
        <f t="shared" si="10"/>
        <v>44269.862239679998</v>
      </c>
      <c r="S116" s="13">
        <f t="shared" si="11"/>
        <v>205.33331279999999</v>
      </c>
      <c r="T116" s="2">
        <f t="shared" si="12"/>
        <v>88539.68463648</v>
      </c>
      <c r="U116" s="13">
        <f t="shared" si="13"/>
        <v>410.33331279999999</v>
      </c>
    </row>
    <row r="117" spans="1:21" x14ac:dyDescent="0.25">
      <c r="A117">
        <v>6</v>
      </c>
      <c r="B117">
        <v>241</v>
      </c>
      <c r="C117" t="s">
        <v>28</v>
      </c>
      <c r="D117" s="21">
        <v>10800</v>
      </c>
      <c r="E117" s="2">
        <v>22161</v>
      </c>
      <c r="F117">
        <v>72</v>
      </c>
      <c r="G117" t="s">
        <v>54</v>
      </c>
      <c r="H117">
        <v>0</v>
      </c>
      <c r="I117" s="2">
        <f t="shared" si="7"/>
        <v>0</v>
      </c>
      <c r="J117">
        <v>0</v>
      </c>
      <c r="K117">
        <v>0</v>
      </c>
      <c r="L117" s="2">
        <f t="shared" si="8"/>
        <v>0</v>
      </c>
      <c r="M117">
        <v>0</v>
      </c>
      <c r="N117">
        <v>0</v>
      </c>
      <c r="O117" s="2">
        <f t="shared" si="9"/>
        <v>0</v>
      </c>
      <c r="P117">
        <v>0</v>
      </c>
      <c r="Q117">
        <v>0.3333333</v>
      </c>
      <c r="R117" s="7">
        <f t="shared" si="10"/>
        <v>7386.9992613000004</v>
      </c>
      <c r="S117" s="13">
        <f t="shared" si="11"/>
        <v>23.9999976</v>
      </c>
      <c r="T117" s="2">
        <f t="shared" si="12"/>
        <v>7386.9992613000004</v>
      </c>
      <c r="U117" s="13">
        <f t="shared" si="13"/>
        <v>23.9999976</v>
      </c>
    </row>
    <row r="118" spans="1:21" x14ac:dyDescent="0.25">
      <c r="A118">
        <v>6</v>
      </c>
      <c r="B118">
        <v>242</v>
      </c>
      <c r="C118" t="s">
        <v>42</v>
      </c>
      <c r="D118" s="21">
        <v>10800</v>
      </c>
      <c r="E118" s="2">
        <v>70308</v>
      </c>
      <c r="F118">
        <v>105</v>
      </c>
      <c r="G118" t="s">
        <v>46</v>
      </c>
      <c r="H118">
        <v>0</v>
      </c>
      <c r="I118" s="2">
        <f t="shared" si="7"/>
        <v>0</v>
      </c>
      <c r="J118">
        <v>0</v>
      </c>
      <c r="K118">
        <v>0</v>
      </c>
      <c r="L118" s="2">
        <f t="shared" si="8"/>
        <v>0</v>
      </c>
      <c r="M118">
        <v>0</v>
      </c>
      <c r="N118">
        <v>0.66666599999999998</v>
      </c>
      <c r="O118" s="2">
        <f t="shared" si="9"/>
        <v>46871.953128000001</v>
      </c>
      <c r="P118">
        <v>70</v>
      </c>
      <c r="Q118">
        <v>0.3333333</v>
      </c>
      <c r="R118" s="7">
        <f t="shared" si="10"/>
        <v>23435.997656399999</v>
      </c>
      <c r="S118" s="13">
        <f t="shared" si="11"/>
        <v>34.999996500000002</v>
      </c>
      <c r="T118" s="2">
        <f t="shared" si="12"/>
        <v>70307.950784400004</v>
      </c>
      <c r="U118" s="13">
        <f t="shared" si="13"/>
        <v>104.99999650000001</v>
      </c>
    </row>
    <row r="119" spans="1:21" x14ac:dyDescent="0.25">
      <c r="A119">
        <v>6</v>
      </c>
      <c r="B119">
        <v>243</v>
      </c>
      <c r="C119" t="s">
        <v>20</v>
      </c>
      <c r="D119" s="21">
        <v>10800</v>
      </c>
      <c r="E119" s="2">
        <v>61600</v>
      </c>
      <c r="F119">
        <v>175</v>
      </c>
      <c r="G119" t="s">
        <v>54</v>
      </c>
      <c r="H119">
        <v>0</v>
      </c>
      <c r="I119" s="2">
        <f t="shared" si="7"/>
        <v>0</v>
      </c>
      <c r="J119">
        <v>0</v>
      </c>
      <c r="K119">
        <v>0</v>
      </c>
      <c r="L119" s="2">
        <f t="shared" si="8"/>
        <v>0</v>
      </c>
      <c r="M119">
        <v>0</v>
      </c>
      <c r="N119">
        <v>0</v>
      </c>
      <c r="O119" s="2">
        <f t="shared" si="9"/>
        <v>0</v>
      </c>
      <c r="P119">
        <v>0</v>
      </c>
      <c r="Q119">
        <v>0.3333333</v>
      </c>
      <c r="R119" s="7">
        <f t="shared" si="10"/>
        <v>20533.331279999999</v>
      </c>
      <c r="S119" s="13">
        <f t="shared" si="11"/>
        <v>58.333327500000003</v>
      </c>
      <c r="T119" s="2">
        <f t="shared" si="12"/>
        <v>20533.331279999999</v>
      </c>
      <c r="U119" s="13">
        <f t="shared" si="13"/>
        <v>58.333327500000003</v>
      </c>
    </row>
    <row r="120" spans="1:21" x14ac:dyDescent="0.25">
      <c r="A120">
        <v>6</v>
      </c>
      <c r="B120">
        <v>244</v>
      </c>
      <c r="C120" t="s">
        <v>29</v>
      </c>
      <c r="D120" s="21">
        <v>10800</v>
      </c>
      <c r="E120" s="2">
        <v>40019.4</v>
      </c>
      <c r="F120">
        <v>180</v>
      </c>
      <c r="G120" t="s">
        <v>51</v>
      </c>
      <c r="H120">
        <v>0</v>
      </c>
      <c r="I120" s="2">
        <f t="shared" si="7"/>
        <v>0</v>
      </c>
      <c r="J120">
        <v>0</v>
      </c>
      <c r="K120">
        <v>0</v>
      </c>
      <c r="L120" s="2">
        <f t="shared" si="8"/>
        <v>0</v>
      </c>
      <c r="M120">
        <v>0</v>
      </c>
      <c r="N120">
        <v>0.33333299999999999</v>
      </c>
      <c r="O120" s="2">
        <f t="shared" si="9"/>
        <v>13339.786660199999</v>
      </c>
      <c r="P120">
        <v>60</v>
      </c>
      <c r="Q120">
        <v>0.3333333</v>
      </c>
      <c r="R120" s="7">
        <f t="shared" si="10"/>
        <v>13339.79866602</v>
      </c>
      <c r="S120" s="13">
        <f t="shared" si="11"/>
        <v>59.999994000000001</v>
      </c>
      <c r="T120" s="2">
        <f t="shared" si="12"/>
        <v>26679.58532622</v>
      </c>
      <c r="U120" s="13">
        <f t="shared" si="13"/>
        <v>119.999994</v>
      </c>
    </row>
    <row r="121" spans="1:21" x14ac:dyDescent="0.25">
      <c r="A121">
        <v>6</v>
      </c>
      <c r="B121">
        <v>245</v>
      </c>
      <c r="C121" t="s">
        <v>24</v>
      </c>
      <c r="D121" s="21">
        <v>10800</v>
      </c>
      <c r="E121" s="2">
        <v>46452</v>
      </c>
      <c r="F121">
        <v>196</v>
      </c>
      <c r="G121" t="s">
        <v>51</v>
      </c>
      <c r="H121">
        <v>0</v>
      </c>
      <c r="I121" s="2">
        <f t="shared" si="7"/>
        <v>0</v>
      </c>
      <c r="J121">
        <v>0</v>
      </c>
      <c r="K121">
        <v>0</v>
      </c>
      <c r="L121" s="2">
        <f t="shared" si="8"/>
        <v>0</v>
      </c>
      <c r="M121">
        <v>0</v>
      </c>
      <c r="N121">
        <v>0.33333299999999999</v>
      </c>
      <c r="O121" s="2">
        <f t="shared" si="9"/>
        <v>15483.984516</v>
      </c>
      <c r="P121">
        <v>65</v>
      </c>
      <c r="Q121">
        <v>0.3333333</v>
      </c>
      <c r="R121" s="7">
        <f t="shared" si="10"/>
        <v>15483.9984516</v>
      </c>
      <c r="S121" s="13">
        <f t="shared" si="11"/>
        <v>65.333326799999995</v>
      </c>
      <c r="T121" s="2">
        <f t="shared" si="12"/>
        <v>30967.982967600001</v>
      </c>
      <c r="U121" s="13">
        <f t="shared" si="13"/>
        <v>130.33332680000001</v>
      </c>
    </row>
    <row r="122" spans="1:21" x14ac:dyDescent="0.25">
      <c r="A122">
        <v>6</v>
      </c>
      <c r="B122">
        <v>246</v>
      </c>
      <c r="C122" t="s">
        <v>41</v>
      </c>
      <c r="D122" s="21">
        <v>30000</v>
      </c>
      <c r="E122" s="2">
        <v>64860</v>
      </c>
      <c r="F122">
        <v>270</v>
      </c>
      <c r="G122" t="s">
        <v>54</v>
      </c>
      <c r="H122">
        <v>0</v>
      </c>
      <c r="I122" s="2">
        <f t="shared" si="7"/>
        <v>0</v>
      </c>
      <c r="J122">
        <v>0</v>
      </c>
      <c r="K122">
        <v>0</v>
      </c>
      <c r="L122" s="2">
        <f t="shared" si="8"/>
        <v>0</v>
      </c>
      <c r="M122">
        <v>0</v>
      </c>
      <c r="N122">
        <v>0</v>
      </c>
      <c r="O122" s="2">
        <f t="shared" si="9"/>
        <v>0</v>
      </c>
      <c r="P122">
        <v>0</v>
      </c>
      <c r="Q122">
        <v>0.3333333</v>
      </c>
      <c r="R122" s="7">
        <f t="shared" si="10"/>
        <v>21619.997837999999</v>
      </c>
      <c r="S122" s="13">
        <f t="shared" si="11"/>
        <v>89.999990999999994</v>
      </c>
      <c r="T122" s="2">
        <f t="shared" si="12"/>
        <v>21619.997837999999</v>
      </c>
      <c r="U122" s="13">
        <f t="shared" si="13"/>
        <v>89.999990999999994</v>
      </c>
    </row>
    <row r="123" spans="1:21" x14ac:dyDescent="0.25">
      <c r="A123">
        <v>7</v>
      </c>
      <c r="B123">
        <v>255</v>
      </c>
      <c r="C123" t="s">
        <v>36</v>
      </c>
      <c r="D123" s="21">
        <v>10800</v>
      </c>
      <c r="E123" s="4">
        <v>262800</v>
      </c>
      <c r="F123" s="3">
        <v>1440</v>
      </c>
      <c r="G123" t="s">
        <v>54</v>
      </c>
      <c r="H123">
        <v>0</v>
      </c>
      <c r="I123" s="2">
        <f t="shared" si="7"/>
        <v>0</v>
      </c>
      <c r="J123">
        <v>0</v>
      </c>
      <c r="K123">
        <v>0</v>
      </c>
      <c r="L123" s="2">
        <f t="shared" si="8"/>
        <v>0</v>
      </c>
      <c r="M123">
        <v>0</v>
      </c>
      <c r="N123">
        <v>0</v>
      </c>
      <c r="O123" s="2">
        <f t="shared" si="9"/>
        <v>0</v>
      </c>
      <c r="P123">
        <v>0</v>
      </c>
      <c r="Q123">
        <v>0.3333333</v>
      </c>
      <c r="R123" s="7">
        <f t="shared" si="10"/>
        <v>87599.991240000003</v>
      </c>
      <c r="S123" s="13">
        <f t="shared" si="11"/>
        <v>479.99995200000001</v>
      </c>
      <c r="T123" s="2">
        <f t="shared" si="12"/>
        <v>87599.991240000003</v>
      </c>
      <c r="U123" s="13">
        <f t="shared" si="13"/>
        <v>479.99995200000001</v>
      </c>
    </row>
    <row r="124" spans="1:21" x14ac:dyDescent="0.25">
      <c r="A124">
        <v>7</v>
      </c>
      <c r="B124">
        <v>259</v>
      </c>
      <c r="C124" t="s">
        <v>42</v>
      </c>
      <c r="D124" s="21">
        <v>29900</v>
      </c>
      <c r="E124" s="4">
        <v>87941</v>
      </c>
      <c r="F124">
        <v>576</v>
      </c>
      <c r="G124" t="s">
        <v>46</v>
      </c>
      <c r="H124">
        <v>0</v>
      </c>
      <c r="I124" s="2">
        <f t="shared" si="7"/>
        <v>0</v>
      </c>
      <c r="J124">
        <v>0</v>
      </c>
      <c r="K124">
        <v>0</v>
      </c>
      <c r="L124" s="2">
        <f t="shared" si="8"/>
        <v>0</v>
      </c>
      <c r="M124">
        <v>0</v>
      </c>
      <c r="N124">
        <v>0.66666599999999998</v>
      </c>
      <c r="O124" s="2">
        <f t="shared" si="9"/>
        <v>58627.274705999997</v>
      </c>
      <c r="P124">
        <v>384</v>
      </c>
      <c r="Q124">
        <v>0.3333333</v>
      </c>
      <c r="R124" s="7">
        <f t="shared" si="10"/>
        <v>29313.663735300001</v>
      </c>
      <c r="S124" s="13">
        <f t="shared" si="11"/>
        <v>191.9999808</v>
      </c>
      <c r="T124" s="2">
        <f t="shared" si="12"/>
        <v>87940.938441299993</v>
      </c>
      <c r="U124" s="13">
        <f t="shared" si="13"/>
        <v>575.9999808</v>
      </c>
    </row>
    <row r="125" spans="1:21" x14ac:dyDescent="0.25">
      <c r="A125">
        <v>7</v>
      </c>
      <c r="B125">
        <v>261</v>
      </c>
      <c r="C125" t="s">
        <v>22</v>
      </c>
      <c r="D125" s="21">
        <v>21400</v>
      </c>
      <c r="E125" s="4">
        <v>110000</v>
      </c>
      <c r="F125">
        <v>960</v>
      </c>
      <c r="G125" t="s">
        <v>54</v>
      </c>
      <c r="H125">
        <v>0</v>
      </c>
      <c r="I125" s="2">
        <f t="shared" si="7"/>
        <v>0</v>
      </c>
      <c r="J125">
        <v>0</v>
      </c>
      <c r="K125">
        <v>0</v>
      </c>
      <c r="L125" s="2">
        <f t="shared" si="8"/>
        <v>0</v>
      </c>
      <c r="M125">
        <v>0</v>
      </c>
      <c r="N125">
        <v>0</v>
      </c>
      <c r="O125" s="2">
        <f t="shared" si="9"/>
        <v>0</v>
      </c>
      <c r="P125">
        <v>0</v>
      </c>
      <c r="Q125">
        <v>0.3333333</v>
      </c>
      <c r="R125" s="7">
        <f t="shared" si="10"/>
        <v>36666.663</v>
      </c>
      <c r="S125" s="13">
        <f t="shared" si="11"/>
        <v>319.99996800000002</v>
      </c>
      <c r="T125" s="2">
        <f t="shared" si="12"/>
        <v>36666.663</v>
      </c>
      <c r="U125" s="13">
        <f t="shared" si="13"/>
        <v>319.99996800000002</v>
      </c>
    </row>
    <row r="126" spans="1:21" x14ac:dyDescent="0.25">
      <c r="A126">
        <v>7</v>
      </c>
      <c r="B126">
        <v>264</v>
      </c>
      <c r="C126" t="s">
        <v>25</v>
      </c>
      <c r="D126" s="21">
        <v>21400</v>
      </c>
      <c r="E126" s="4">
        <v>167880</v>
      </c>
      <c r="F126">
        <v>600</v>
      </c>
      <c r="G126" t="s">
        <v>51</v>
      </c>
      <c r="H126">
        <v>0</v>
      </c>
      <c r="I126" s="2">
        <f t="shared" si="7"/>
        <v>0</v>
      </c>
      <c r="J126">
        <v>0</v>
      </c>
      <c r="K126">
        <v>0</v>
      </c>
      <c r="L126" s="2">
        <f t="shared" si="8"/>
        <v>0</v>
      </c>
      <c r="M126">
        <v>0</v>
      </c>
      <c r="N126">
        <v>0.33333299999999999</v>
      </c>
      <c r="O126" s="2">
        <f t="shared" si="9"/>
        <v>55959.944039999995</v>
      </c>
      <c r="P126">
        <v>200</v>
      </c>
      <c r="Q126">
        <v>0.3333333</v>
      </c>
      <c r="R126" s="7">
        <f t="shared" si="10"/>
        <v>55959.994403999997</v>
      </c>
      <c r="S126" s="13">
        <f t="shared" si="11"/>
        <v>199.99997999999999</v>
      </c>
      <c r="T126" s="2">
        <f t="shared" si="12"/>
        <v>111919.938444</v>
      </c>
      <c r="U126" s="13">
        <f t="shared" si="13"/>
        <v>399.99997999999999</v>
      </c>
    </row>
    <row r="127" spans="1:21" x14ac:dyDescent="0.25">
      <c r="A127">
        <v>7</v>
      </c>
      <c r="B127">
        <v>268</v>
      </c>
      <c r="C127" t="s">
        <v>29</v>
      </c>
      <c r="D127" s="21">
        <v>30000</v>
      </c>
      <c r="E127" s="4">
        <v>215973</v>
      </c>
      <c r="F127" s="3">
        <v>1452</v>
      </c>
      <c r="G127" t="s">
        <v>54</v>
      </c>
      <c r="H127">
        <v>0</v>
      </c>
      <c r="I127" s="2">
        <f t="shared" si="7"/>
        <v>0</v>
      </c>
      <c r="J127">
        <v>0</v>
      </c>
      <c r="K127">
        <v>0</v>
      </c>
      <c r="L127" s="2">
        <f t="shared" si="8"/>
        <v>0</v>
      </c>
      <c r="M127">
        <v>0</v>
      </c>
      <c r="N127">
        <v>0</v>
      </c>
      <c r="O127" s="2">
        <f t="shared" si="9"/>
        <v>0</v>
      </c>
      <c r="P127">
        <v>0</v>
      </c>
      <c r="Q127">
        <v>0.3333333</v>
      </c>
      <c r="R127" s="7">
        <f t="shared" si="10"/>
        <v>71990.9928009</v>
      </c>
      <c r="S127" s="13">
        <f t="shared" si="11"/>
        <v>483.99995159999997</v>
      </c>
      <c r="T127" s="2">
        <f t="shared" si="12"/>
        <v>71990.9928009</v>
      </c>
      <c r="U127" s="13">
        <f t="shared" si="13"/>
        <v>483.99995159999997</v>
      </c>
    </row>
    <row r="128" spans="1:21" x14ac:dyDescent="0.25">
      <c r="A128">
        <v>7</v>
      </c>
      <c r="B128">
        <v>270</v>
      </c>
      <c r="C128" t="s">
        <v>24</v>
      </c>
      <c r="D128" s="21">
        <v>10800</v>
      </c>
      <c r="E128" s="4">
        <v>193200</v>
      </c>
      <c r="F128">
        <v>805</v>
      </c>
      <c r="G128" t="s">
        <v>51</v>
      </c>
      <c r="H128">
        <v>0</v>
      </c>
      <c r="I128" s="2">
        <f t="shared" si="7"/>
        <v>0</v>
      </c>
      <c r="J128">
        <v>0</v>
      </c>
      <c r="K128">
        <v>0</v>
      </c>
      <c r="L128" s="2">
        <f t="shared" si="8"/>
        <v>0</v>
      </c>
      <c r="M128">
        <v>0</v>
      </c>
      <c r="N128">
        <v>0.33333299999999999</v>
      </c>
      <c r="O128" s="2">
        <f t="shared" si="9"/>
        <v>64399.935599999997</v>
      </c>
      <c r="P128">
        <v>268</v>
      </c>
      <c r="Q128">
        <v>0.3333333</v>
      </c>
      <c r="R128" s="7">
        <f t="shared" si="10"/>
        <v>64399.993560000003</v>
      </c>
      <c r="S128" s="13">
        <f t="shared" si="11"/>
        <v>268.33330649999999</v>
      </c>
      <c r="T128" s="2">
        <f t="shared" si="12"/>
        <v>128799.92916</v>
      </c>
      <c r="U128" s="13">
        <f t="shared" si="13"/>
        <v>536.33330649999994</v>
      </c>
    </row>
    <row r="129" spans="1:21" x14ac:dyDescent="0.25">
      <c r="A129">
        <v>7</v>
      </c>
      <c r="B129">
        <v>272</v>
      </c>
      <c r="C129" t="s">
        <v>20</v>
      </c>
      <c r="D129" s="21">
        <v>10800</v>
      </c>
      <c r="E129" s="4">
        <v>43144</v>
      </c>
      <c r="F129">
        <v>225</v>
      </c>
      <c r="G129" t="s">
        <v>54</v>
      </c>
      <c r="H129">
        <v>0</v>
      </c>
      <c r="I129" s="2">
        <f t="shared" si="7"/>
        <v>0</v>
      </c>
      <c r="J129">
        <v>0</v>
      </c>
      <c r="K129">
        <v>0</v>
      </c>
      <c r="L129" s="2">
        <f t="shared" si="8"/>
        <v>0</v>
      </c>
      <c r="M129">
        <v>0</v>
      </c>
      <c r="N129">
        <v>0</v>
      </c>
      <c r="O129" s="2">
        <f t="shared" si="9"/>
        <v>0</v>
      </c>
      <c r="P129">
        <v>0</v>
      </c>
      <c r="Q129">
        <v>0.3333333</v>
      </c>
      <c r="R129" s="7">
        <f t="shared" si="10"/>
        <v>14381.331895199999</v>
      </c>
      <c r="S129" s="13">
        <f t="shared" si="11"/>
        <v>74.999992500000005</v>
      </c>
      <c r="T129" s="2">
        <f t="shared" si="12"/>
        <v>14381.331895199999</v>
      </c>
      <c r="U129" s="13">
        <f t="shared" si="13"/>
        <v>74.999992500000005</v>
      </c>
    </row>
    <row r="130" spans="1:21" x14ac:dyDescent="0.25">
      <c r="A130">
        <v>8</v>
      </c>
      <c r="B130">
        <v>274</v>
      </c>
      <c r="C130" t="s">
        <v>25</v>
      </c>
      <c r="D130" s="21">
        <v>10800</v>
      </c>
      <c r="E130" s="4">
        <v>54831</v>
      </c>
      <c r="F130">
        <v>192</v>
      </c>
      <c r="G130" t="s">
        <v>51</v>
      </c>
      <c r="H130">
        <v>0</v>
      </c>
      <c r="I130" s="2">
        <f t="shared" si="7"/>
        <v>0</v>
      </c>
      <c r="J130">
        <f>PRODUCT(H130, F130)</f>
        <v>0</v>
      </c>
      <c r="K130">
        <v>0</v>
      </c>
      <c r="L130" s="2">
        <f t="shared" si="8"/>
        <v>0</v>
      </c>
      <c r="M130">
        <f>PRODUCT(K130, F130)</f>
        <v>0</v>
      </c>
      <c r="N130">
        <v>0.33333299999999999</v>
      </c>
      <c r="O130" s="2">
        <f t="shared" si="9"/>
        <v>18276.981723000001</v>
      </c>
      <c r="P130" s="13">
        <f>PRODUCT(N130,F130)</f>
        <v>63.999935999999998</v>
      </c>
      <c r="Q130">
        <v>0.3333333</v>
      </c>
      <c r="R130" s="7">
        <f t="shared" si="10"/>
        <v>18276.998172299998</v>
      </c>
      <c r="S130" s="13">
        <f t="shared" si="11"/>
        <v>63.999993599999996</v>
      </c>
      <c r="T130" s="2">
        <f t="shared" si="12"/>
        <v>36553.979895299999</v>
      </c>
      <c r="U130" s="13">
        <f t="shared" si="13"/>
        <v>127.9999296</v>
      </c>
    </row>
    <row r="131" spans="1:21" x14ac:dyDescent="0.25">
      <c r="A131">
        <v>8</v>
      </c>
      <c r="B131">
        <v>276</v>
      </c>
      <c r="C131" t="s">
        <v>39</v>
      </c>
      <c r="D131" s="21">
        <v>10800</v>
      </c>
      <c r="E131" s="4">
        <v>60000</v>
      </c>
      <c r="F131">
        <v>480</v>
      </c>
      <c r="G131" t="s">
        <v>54</v>
      </c>
      <c r="H131">
        <v>0</v>
      </c>
      <c r="I131" s="2">
        <f t="shared" ref="I131:I161" si="14">PRODUCT(E131, H131)</f>
        <v>0</v>
      </c>
      <c r="J131">
        <f t="shared" ref="J131:J161" si="15">PRODUCT(H131, F131)</f>
        <v>0</v>
      </c>
      <c r="K131">
        <v>0</v>
      </c>
      <c r="L131" s="2">
        <f t="shared" ref="L131:L161" si="16">PRODUCT(E131, K131)</f>
        <v>0</v>
      </c>
      <c r="M131">
        <f t="shared" ref="M131:M161" si="17">PRODUCT(K131, F131)</f>
        <v>0</v>
      </c>
      <c r="N131">
        <v>0</v>
      </c>
      <c r="O131" s="2">
        <f t="shared" ref="O131:O161" si="18">PRODUCT(E131,N131)</f>
        <v>0</v>
      </c>
      <c r="P131" s="13">
        <f t="shared" ref="P131:P161" si="19">PRODUCT(N131,F131)</f>
        <v>0</v>
      </c>
      <c r="Q131">
        <v>0</v>
      </c>
      <c r="R131" s="7">
        <f t="shared" ref="R131:R161" si="20">PRODUCT(E131, Q131)</f>
        <v>0</v>
      </c>
      <c r="S131" s="13">
        <f t="shared" ref="S131:S161" si="21">PRODUCT(F131, Q131)</f>
        <v>0</v>
      </c>
      <c r="T131" s="2">
        <f t="shared" ref="T131:T164" si="22">SUM(I131,L131,O131, R131)</f>
        <v>0</v>
      </c>
      <c r="U131" s="13">
        <f t="shared" ref="U131:U164" si="23">SUM(J131,M131,P131, S131)</f>
        <v>0</v>
      </c>
    </row>
    <row r="132" spans="1:21" x14ac:dyDescent="0.25">
      <c r="A132">
        <v>8</v>
      </c>
      <c r="B132">
        <v>277</v>
      </c>
      <c r="C132" t="s">
        <v>48</v>
      </c>
      <c r="D132" s="21">
        <v>10800</v>
      </c>
      <c r="E132" s="4">
        <v>591125</v>
      </c>
      <c r="F132" s="3">
        <v>3500</v>
      </c>
      <c r="G132" t="s">
        <v>54</v>
      </c>
      <c r="H132">
        <v>0</v>
      </c>
      <c r="I132" s="2">
        <f t="shared" si="14"/>
        <v>0</v>
      </c>
      <c r="J132">
        <f t="shared" si="15"/>
        <v>0</v>
      </c>
      <c r="K132">
        <v>0</v>
      </c>
      <c r="L132" s="2">
        <f t="shared" si="16"/>
        <v>0</v>
      </c>
      <c r="M132">
        <f t="shared" si="17"/>
        <v>0</v>
      </c>
      <c r="N132">
        <v>0</v>
      </c>
      <c r="O132" s="2">
        <f t="shared" si="18"/>
        <v>0</v>
      </c>
      <c r="P132" s="13">
        <f t="shared" si="19"/>
        <v>0</v>
      </c>
      <c r="Q132">
        <v>0</v>
      </c>
      <c r="R132" s="7">
        <f t="shared" si="20"/>
        <v>0</v>
      </c>
      <c r="S132" s="13">
        <f t="shared" si="21"/>
        <v>0</v>
      </c>
      <c r="T132" s="2">
        <f t="shared" si="22"/>
        <v>0</v>
      </c>
      <c r="U132" s="13">
        <f t="shared" si="23"/>
        <v>0</v>
      </c>
    </row>
    <row r="133" spans="1:21" x14ac:dyDescent="0.25">
      <c r="A133">
        <v>8</v>
      </c>
      <c r="B133">
        <v>279</v>
      </c>
      <c r="C133" t="s">
        <v>45</v>
      </c>
      <c r="D133" s="21">
        <v>25800</v>
      </c>
      <c r="E133" s="4">
        <v>133868</v>
      </c>
      <c r="F133">
        <v>980</v>
      </c>
      <c r="G133" t="s">
        <v>54</v>
      </c>
      <c r="H133">
        <v>0</v>
      </c>
      <c r="I133" s="2">
        <f t="shared" si="14"/>
        <v>0</v>
      </c>
      <c r="J133">
        <f t="shared" si="15"/>
        <v>0</v>
      </c>
      <c r="K133">
        <v>0</v>
      </c>
      <c r="L133" s="2">
        <f t="shared" si="16"/>
        <v>0</v>
      </c>
      <c r="M133">
        <f t="shared" si="17"/>
        <v>0</v>
      </c>
      <c r="N133">
        <v>0</v>
      </c>
      <c r="O133" s="2">
        <f t="shared" si="18"/>
        <v>0</v>
      </c>
      <c r="P133" s="13">
        <f t="shared" si="19"/>
        <v>0</v>
      </c>
      <c r="Q133">
        <v>0</v>
      </c>
      <c r="R133" s="7">
        <f t="shared" si="20"/>
        <v>0</v>
      </c>
      <c r="S133" s="13">
        <f t="shared" si="21"/>
        <v>0</v>
      </c>
      <c r="T133" s="2">
        <f t="shared" si="22"/>
        <v>0</v>
      </c>
      <c r="U133" s="13">
        <f t="shared" si="23"/>
        <v>0</v>
      </c>
    </row>
    <row r="134" spans="1:21" x14ac:dyDescent="0.25">
      <c r="A134">
        <v>8</v>
      </c>
      <c r="B134">
        <v>280</v>
      </c>
      <c r="C134" t="s">
        <v>22</v>
      </c>
      <c r="D134" s="21">
        <v>5800</v>
      </c>
      <c r="E134" s="4">
        <v>24148</v>
      </c>
      <c r="F134">
        <v>288</v>
      </c>
      <c r="G134" t="s">
        <v>54</v>
      </c>
      <c r="H134">
        <v>0</v>
      </c>
      <c r="I134" s="2">
        <f t="shared" si="14"/>
        <v>0</v>
      </c>
      <c r="J134">
        <f t="shared" si="15"/>
        <v>0</v>
      </c>
      <c r="K134">
        <v>0</v>
      </c>
      <c r="L134" s="2">
        <f t="shared" si="16"/>
        <v>0</v>
      </c>
      <c r="M134">
        <f t="shared" si="17"/>
        <v>0</v>
      </c>
      <c r="N134">
        <v>0</v>
      </c>
      <c r="O134" s="2">
        <f t="shared" si="18"/>
        <v>0</v>
      </c>
      <c r="P134" s="13">
        <f t="shared" si="19"/>
        <v>0</v>
      </c>
      <c r="Q134">
        <v>0</v>
      </c>
      <c r="R134" s="7">
        <f t="shared" si="20"/>
        <v>0</v>
      </c>
      <c r="S134" s="13">
        <f t="shared" si="21"/>
        <v>0</v>
      </c>
      <c r="T134" s="2">
        <f t="shared" si="22"/>
        <v>0</v>
      </c>
      <c r="U134" s="13">
        <f t="shared" si="23"/>
        <v>0</v>
      </c>
    </row>
    <row r="135" spans="1:21" x14ac:dyDescent="0.25">
      <c r="A135">
        <v>8</v>
      </c>
      <c r="B135">
        <v>281</v>
      </c>
      <c r="C135" t="s">
        <v>45</v>
      </c>
      <c r="D135" s="21">
        <v>15800</v>
      </c>
      <c r="E135" s="4">
        <v>55440</v>
      </c>
      <c r="F135">
        <v>308</v>
      </c>
      <c r="G135" t="s">
        <v>54</v>
      </c>
      <c r="H135">
        <v>0</v>
      </c>
      <c r="I135" s="2">
        <f t="shared" si="14"/>
        <v>0</v>
      </c>
      <c r="J135">
        <f t="shared" si="15"/>
        <v>0</v>
      </c>
      <c r="K135">
        <v>0</v>
      </c>
      <c r="L135" s="2">
        <f t="shared" si="16"/>
        <v>0</v>
      </c>
      <c r="M135">
        <f t="shared" si="17"/>
        <v>0</v>
      </c>
      <c r="N135">
        <v>0</v>
      </c>
      <c r="O135" s="2">
        <f t="shared" si="18"/>
        <v>0</v>
      </c>
      <c r="P135" s="13">
        <f t="shared" si="19"/>
        <v>0</v>
      </c>
      <c r="Q135">
        <v>0</v>
      </c>
      <c r="R135" s="7">
        <f t="shared" si="20"/>
        <v>0</v>
      </c>
      <c r="S135" s="13">
        <f t="shared" si="21"/>
        <v>0</v>
      </c>
      <c r="T135" s="2">
        <f t="shared" si="22"/>
        <v>0</v>
      </c>
      <c r="U135" s="13">
        <f t="shared" si="23"/>
        <v>0</v>
      </c>
    </row>
    <row r="136" spans="1:21" x14ac:dyDescent="0.25">
      <c r="A136">
        <v>8</v>
      </c>
      <c r="B136">
        <v>283</v>
      </c>
      <c r="C136" t="s">
        <v>26</v>
      </c>
      <c r="D136" s="21">
        <v>10800</v>
      </c>
      <c r="E136" s="4">
        <v>35648</v>
      </c>
      <c r="F136">
        <v>250</v>
      </c>
      <c r="G136" t="s">
        <v>54</v>
      </c>
      <c r="H136">
        <v>0</v>
      </c>
      <c r="I136" s="2">
        <f t="shared" si="14"/>
        <v>0</v>
      </c>
      <c r="J136">
        <f t="shared" si="15"/>
        <v>0</v>
      </c>
      <c r="K136">
        <v>0</v>
      </c>
      <c r="L136" s="2">
        <f t="shared" si="16"/>
        <v>0</v>
      </c>
      <c r="M136">
        <f t="shared" si="17"/>
        <v>0</v>
      </c>
      <c r="N136">
        <v>0</v>
      </c>
      <c r="O136" s="2">
        <f t="shared" si="18"/>
        <v>0</v>
      </c>
      <c r="P136" s="13">
        <f t="shared" si="19"/>
        <v>0</v>
      </c>
      <c r="Q136">
        <v>0</v>
      </c>
      <c r="R136" s="7">
        <f t="shared" si="20"/>
        <v>0</v>
      </c>
      <c r="S136" s="13">
        <f t="shared" si="21"/>
        <v>0</v>
      </c>
      <c r="T136" s="2">
        <f t="shared" si="22"/>
        <v>0</v>
      </c>
      <c r="U136" s="13">
        <f t="shared" si="23"/>
        <v>0</v>
      </c>
    </row>
    <row r="137" spans="1:21" x14ac:dyDescent="0.25">
      <c r="A137">
        <v>8</v>
      </c>
      <c r="B137">
        <v>285</v>
      </c>
      <c r="C137" t="s">
        <v>48</v>
      </c>
      <c r="D137" s="21">
        <v>20800</v>
      </c>
      <c r="E137" s="4">
        <v>206960</v>
      </c>
      <c r="F137" s="3">
        <v>1040</v>
      </c>
      <c r="G137" t="s">
        <v>60</v>
      </c>
      <c r="H137">
        <v>0</v>
      </c>
      <c r="I137" s="2">
        <f t="shared" si="14"/>
        <v>0</v>
      </c>
      <c r="J137">
        <f t="shared" si="15"/>
        <v>0</v>
      </c>
      <c r="K137">
        <v>0</v>
      </c>
      <c r="L137" s="2">
        <f t="shared" si="16"/>
        <v>0</v>
      </c>
      <c r="M137">
        <f t="shared" si="17"/>
        <v>0</v>
      </c>
      <c r="N137">
        <v>0</v>
      </c>
      <c r="O137" s="2">
        <f t="shared" si="18"/>
        <v>0</v>
      </c>
      <c r="P137" s="13">
        <f t="shared" si="19"/>
        <v>0</v>
      </c>
      <c r="Q137">
        <v>0.33333299999999999</v>
      </c>
      <c r="R137" s="7">
        <f t="shared" si="20"/>
        <v>68986.597679999992</v>
      </c>
      <c r="S137" s="13">
        <f t="shared" si="21"/>
        <v>346.66631999999998</v>
      </c>
      <c r="T137" s="2">
        <f t="shared" si="22"/>
        <v>68986.597679999992</v>
      </c>
      <c r="U137" s="13">
        <f t="shared" si="23"/>
        <v>346.66631999999998</v>
      </c>
    </row>
    <row r="138" spans="1:21" x14ac:dyDescent="0.25">
      <c r="A138">
        <v>8</v>
      </c>
      <c r="B138">
        <v>291</v>
      </c>
      <c r="C138" t="s">
        <v>50</v>
      </c>
      <c r="D138" s="21">
        <v>26800</v>
      </c>
      <c r="E138" s="4">
        <v>460000</v>
      </c>
      <c r="F138" s="3">
        <v>2300</v>
      </c>
      <c r="G138" t="s">
        <v>54</v>
      </c>
      <c r="H138">
        <v>0</v>
      </c>
      <c r="I138" s="2">
        <f t="shared" si="14"/>
        <v>0</v>
      </c>
      <c r="J138">
        <f t="shared" si="15"/>
        <v>0</v>
      </c>
      <c r="K138">
        <v>0</v>
      </c>
      <c r="L138" s="2">
        <f t="shared" si="16"/>
        <v>0</v>
      </c>
      <c r="M138">
        <f t="shared" si="17"/>
        <v>0</v>
      </c>
      <c r="N138">
        <v>0</v>
      </c>
      <c r="O138" s="2">
        <f t="shared" si="18"/>
        <v>0</v>
      </c>
      <c r="P138" s="13">
        <f t="shared" si="19"/>
        <v>0</v>
      </c>
      <c r="Q138">
        <v>0</v>
      </c>
      <c r="R138" s="7">
        <f t="shared" si="20"/>
        <v>0</v>
      </c>
      <c r="S138" s="13">
        <f t="shared" si="21"/>
        <v>0</v>
      </c>
      <c r="T138" s="2">
        <f t="shared" si="22"/>
        <v>0</v>
      </c>
      <c r="U138" s="13">
        <f t="shared" si="23"/>
        <v>0</v>
      </c>
    </row>
    <row r="139" spans="1:21" x14ac:dyDescent="0.25">
      <c r="A139">
        <v>8</v>
      </c>
      <c r="B139">
        <v>292</v>
      </c>
      <c r="C139" t="s">
        <v>14</v>
      </c>
      <c r="D139" s="21">
        <v>24900</v>
      </c>
      <c r="E139" s="4">
        <v>134610</v>
      </c>
      <c r="F139">
        <v>420</v>
      </c>
      <c r="G139" t="s">
        <v>54</v>
      </c>
      <c r="H139">
        <v>0</v>
      </c>
      <c r="I139" s="2">
        <f t="shared" si="14"/>
        <v>0</v>
      </c>
      <c r="J139">
        <f t="shared" si="15"/>
        <v>0</v>
      </c>
      <c r="K139">
        <v>0</v>
      </c>
      <c r="L139" s="2">
        <f t="shared" si="16"/>
        <v>0</v>
      </c>
      <c r="M139">
        <f t="shared" si="17"/>
        <v>0</v>
      </c>
      <c r="N139">
        <v>0</v>
      </c>
      <c r="O139" s="2">
        <f t="shared" si="18"/>
        <v>0</v>
      </c>
      <c r="P139" s="13">
        <f t="shared" si="19"/>
        <v>0</v>
      </c>
      <c r="Q139">
        <v>0</v>
      </c>
      <c r="R139" s="7">
        <f t="shared" si="20"/>
        <v>0</v>
      </c>
      <c r="S139" s="13">
        <f t="shared" si="21"/>
        <v>0</v>
      </c>
      <c r="T139" s="2">
        <f t="shared" si="22"/>
        <v>0</v>
      </c>
      <c r="U139" s="13">
        <f t="shared" si="23"/>
        <v>0</v>
      </c>
    </row>
    <row r="140" spans="1:21" x14ac:dyDescent="0.25">
      <c r="A140">
        <v>8</v>
      </c>
      <c r="B140">
        <v>294</v>
      </c>
      <c r="C140" t="s">
        <v>36</v>
      </c>
      <c r="D140" s="21">
        <v>10800</v>
      </c>
      <c r="E140" s="4">
        <v>50000</v>
      </c>
      <c r="F140">
        <v>400</v>
      </c>
      <c r="G140" t="s">
        <v>60</v>
      </c>
      <c r="H140">
        <v>0</v>
      </c>
      <c r="I140" s="2">
        <f t="shared" si="14"/>
        <v>0</v>
      </c>
      <c r="J140">
        <f t="shared" si="15"/>
        <v>0</v>
      </c>
      <c r="K140">
        <v>0</v>
      </c>
      <c r="L140" s="2">
        <f t="shared" si="16"/>
        <v>0</v>
      </c>
      <c r="M140">
        <f t="shared" si="17"/>
        <v>0</v>
      </c>
      <c r="N140">
        <v>0</v>
      </c>
      <c r="O140" s="2">
        <f t="shared" si="18"/>
        <v>0</v>
      </c>
      <c r="P140" s="13">
        <f t="shared" si="19"/>
        <v>0</v>
      </c>
      <c r="Q140">
        <v>0.33333299999999999</v>
      </c>
      <c r="R140" s="7">
        <f t="shared" si="20"/>
        <v>16666.649999999998</v>
      </c>
      <c r="S140" s="13">
        <f t="shared" si="21"/>
        <v>133.33320000000001</v>
      </c>
      <c r="T140" s="2">
        <f t="shared" si="22"/>
        <v>16666.649999999998</v>
      </c>
      <c r="U140" s="13">
        <f t="shared" si="23"/>
        <v>133.33320000000001</v>
      </c>
    </row>
    <row r="141" spans="1:21" x14ac:dyDescent="0.25">
      <c r="A141">
        <v>8</v>
      </c>
      <c r="B141">
        <v>296</v>
      </c>
      <c r="C141" t="s">
        <v>25</v>
      </c>
      <c r="D141" s="21">
        <v>30000</v>
      </c>
      <c r="E141" s="4">
        <v>184057</v>
      </c>
      <c r="F141">
        <v>840</v>
      </c>
      <c r="G141" t="s">
        <v>54</v>
      </c>
      <c r="H141">
        <v>0</v>
      </c>
      <c r="I141" s="2">
        <f t="shared" si="14"/>
        <v>0</v>
      </c>
      <c r="J141">
        <f t="shared" si="15"/>
        <v>0</v>
      </c>
      <c r="K141">
        <v>0</v>
      </c>
      <c r="L141" s="2">
        <f t="shared" si="16"/>
        <v>0</v>
      </c>
      <c r="M141">
        <f t="shared" si="17"/>
        <v>0</v>
      </c>
      <c r="N141">
        <v>0</v>
      </c>
      <c r="O141" s="2">
        <f t="shared" si="18"/>
        <v>0</v>
      </c>
      <c r="P141" s="13">
        <f t="shared" si="19"/>
        <v>0</v>
      </c>
      <c r="Q141">
        <v>0</v>
      </c>
      <c r="R141" s="7">
        <f t="shared" si="20"/>
        <v>0</v>
      </c>
      <c r="S141" s="13">
        <f t="shared" si="21"/>
        <v>0</v>
      </c>
      <c r="T141" s="2">
        <f t="shared" si="22"/>
        <v>0</v>
      </c>
      <c r="U141" s="13">
        <f t="shared" si="23"/>
        <v>0</v>
      </c>
    </row>
    <row r="142" spans="1:21" x14ac:dyDescent="0.25">
      <c r="A142">
        <v>8</v>
      </c>
      <c r="B142">
        <v>300</v>
      </c>
      <c r="C142" t="s">
        <v>29</v>
      </c>
      <c r="D142" s="21">
        <v>29000</v>
      </c>
      <c r="E142" s="4">
        <v>124800</v>
      </c>
      <c r="F142" s="3">
        <v>2040</v>
      </c>
      <c r="G142" t="s">
        <v>54</v>
      </c>
      <c r="H142">
        <v>0</v>
      </c>
      <c r="I142" s="2">
        <f t="shared" si="14"/>
        <v>0</v>
      </c>
      <c r="J142">
        <f t="shared" si="15"/>
        <v>0</v>
      </c>
      <c r="K142">
        <v>0</v>
      </c>
      <c r="L142" s="2">
        <f t="shared" si="16"/>
        <v>0</v>
      </c>
      <c r="M142">
        <f t="shared" si="17"/>
        <v>0</v>
      </c>
      <c r="N142">
        <v>0</v>
      </c>
      <c r="O142" s="2">
        <f t="shared" si="18"/>
        <v>0</v>
      </c>
      <c r="P142" s="13">
        <f t="shared" si="19"/>
        <v>0</v>
      </c>
      <c r="Q142">
        <v>0</v>
      </c>
      <c r="R142" s="7">
        <f t="shared" si="20"/>
        <v>0</v>
      </c>
      <c r="S142" s="13">
        <f t="shared" si="21"/>
        <v>0</v>
      </c>
      <c r="T142" s="2">
        <f t="shared" si="22"/>
        <v>0</v>
      </c>
      <c r="U142" s="13">
        <f t="shared" si="23"/>
        <v>0</v>
      </c>
    </row>
    <row r="143" spans="1:21" x14ac:dyDescent="0.25">
      <c r="A143">
        <v>8</v>
      </c>
      <c r="B143">
        <v>302</v>
      </c>
      <c r="C143" t="s">
        <v>15</v>
      </c>
      <c r="D143" s="21">
        <v>30000</v>
      </c>
      <c r="E143" s="4">
        <v>117844</v>
      </c>
      <c r="F143">
        <v>855</v>
      </c>
      <c r="G143" t="s">
        <v>60</v>
      </c>
      <c r="H143">
        <v>0</v>
      </c>
      <c r="I143" s="2">
        <f t="shared" si="14"/>
        <v>0</v>
      </c>
      <c r="J143">
        <f t="shared" si="15"/>
        <v>0</v>
      </c>
      <c r="K143">
        <v>0</v>
      </c>
      <c r="L143" s="2">
        <f t="shared" si="16"/>
        <v>0</v>
      </c>
      <c r="M143">
        <f t="shared" si="17"/>
        <v>0</v>
      </c>
      <c r="N143">
        <v>0</v>
      </c>
      <c r="O143" s="2">
        <f t="shared" si="18"/>
        <v>0</v>
      </c>
      <c r="P143" s="13">
        <f t="shared" si="19"/>
        <v>0</v>
      </c>
      <c r="Q143">
        <v>0.33333299999999999</v>
      </c>
      <c r="R143" s="7">
        <f t="shared" si="20"/>
        <v>39281.294051999997</v>
      </c>
      <c r="S143" s="13">
        <f t="shared" si="21"/>
        <v>284.99971499999998</v>
      </c>
      <c r="T143" s="2">
        <f t="shared" si="22"/>
        <v>39281.294051999997</v>
      </c>
      <c r="U143" s="13">
        <f t="shared" si="23"/>
        <v>284.99971499999998</v>
      </c>
    </row>
    <row r="144" spans="1:21" x14ac:dyDescent="0.25">
      <c r="A144">
        <v>8</v>
      </c>
      <c r="B144">
        <v>304</v>
      </c>
      <c r="C144" t="s">
        <v>29</v>
      </c>
      <c r="D144" s="21">
        <v>29826</v>
      </c>
      <c r="E144" s="4">
        <v>132664</v>
      </c>
      <c r="F144">
        <v>736</v>
      </c>
      <c r="G144" t="s">
        <v>54</v>
      </c>
      <c r="H144">
        <v>0</v>
      </c>
      <c r="I144" s="2">
        <f t="shared" si="14"/>
        <v>0</v>
      </c>
      <c r="J144">
        <f t="shared" si="15"/>
        <v>0</v>
      </c>
      <c r="K144">
        <v>0</v>
      </c>
      <c r="L144" s="2">
        <f t="shared" si="16"/>
        <v>0</v>
      </c>
      <c r="M144">
        <f t="shared" si="17"/>
        <v>0</v>
      </c>
      <c r="N144">
        <v>0</v>
      </c>
      <c r="O144" s="2">
        <f t="shared" si="18"/>
        <v>0</v>
      </c>
      <c r="P144" s="13">
        <f t="shared" si="19"/>
        <v>0</v>
      </c>
      <c r="Q144">
        <v>0</v>
      </c>
      <c r="R144" s="7">
        <f t="shared" si="20"/>
        <v>0</v>
      </c>
      <c r="S144" s="13">
        <f t="shared" si="21"/>
        <v>0</v>
      </c>
      <c r="T144" s="2">
        <f t="shared" si="22"/>
        <v>0</v>
      </c>
      <c r="U144" s="13">
        <f t="shared" si="23"/>
        <v>0</v>
      </c>
    </row>
    <row r="145" spans="1:21" x14ac:dyDescent="0.25">
      <c r="A145">
        <v>8</v>
      </c>
      <c r="B145">
        <v>308</v>
      </c>
      <c r="C145" t="s">
        <v>36</v>
      </c>
      <c r="D145" s="21">
        <v>10800</v>
      </c>
      <c r="E145" s="4">
        <v>161998</v>
      </c>
      <c r="F145" s="3">
        <v>1514</v>
      </c>
      <c r="G145" t="s">
        <v>54</v>
      </c>
      <c r="H145">
        <v>0</v>
      </c>
      <c r="I145" s="2">
        <f t="shared" si="14"/>
        <v>0</v>
      </c>
      <c r="J145">
        <f t="shared" si="15"/>
        <v>0</v>
      </c>
      <c r="K145">
        <v>0</v>
      </c>
      <c r="L145" s="2">
        <f t="shared" si="16"/>
        <v>0</v>
      </c>
      <c r="M145">
        <f t="shared" si="17"/>
        <v>0</v>
      </c>
      <c r="N145">
        <v>0</v>
      </c>
      <c r="O145" s="2">
        <f t="shared" si="18"/>
        <v>0</v>
      </c>
      <c r="P145" s="13">
        <f t="shared" si="19"/>
        <v>0</v>
      </c>
      <c r="Q145">
        <v>0</v>
      </c>
      <c r="R145" s="7">
        <f t="shared" si="20"/>
        <v>0</v>
      </c>
      <c r="S145" s="13">
        <f t="shared" si="21"/>
        <v>0</v>
      </c>
      <c r="T145" s="2">
        <f t="shared" si="22"/>
        <v>0</v>
      </c>
      <c r="U145" s="13">
        <f t="shared" si="23"/>
        <v>0</v>
      </c>
    </row>
    <row r="146" spans="1:21" x14ac:dyDescent="0.25">
      <c r="A146">
        <v>9</v>
      </c>
      <c r="B146">
        <v>309</v>
      </c>
      <c r="C146" t="s">
        <v>29</v>
      </c>
      <c r="D146" s="21">
        <v>10800</v>
      </c>
      <c r="E146" s="4">
        <v>53200</v>
      </c>
      <c r="F146">
        <v>200</v>
      </c>
      <c r="G146" t="s">
        <v>54</v>
      </c>
      <c r="H146">
        <v>0</v>
      </c>
      <c r="I146" s="2">
        <f t="shared" si="14"/>
        <v>0</v>
      </c>
      <c r="J146">
        <f t="shared" si="15"/>
        <v>0</v>
      </c>
      <c r="K146">
        <v>0</v>
      </c>
      <c r="L146" s="2">
        <f t="shared" si="16"/>
        <v>0</v>
      </c>
      <c r="M146">
        <f t="shared" si="17"/>
        <v>0</v>
      </c>
      <c r="N146">
        <v>0</v>
      </c>
      <c r="O146" s="2">
        <f t="shared" si="18"/>
        <v>0</v>
      </c>
      <c r="P146" s="13">
        <f t="shared" si="19"/>
        <v>0</v>
      </c>
      <c r="Q146">
        <v>0</v>
      </c>
      <c r="R146" s="7">
        <f t="shared" si="20"/>
        <v>0</v>
      </c>
      <c r="S146" s="13">
        <f t="shared" si="21"/>
        <v>0</v>
      </c>
      <c r="T146" s="2">
        <f t="shared" si="22"/>
        <v>0</v>
      </c>
      <c r="U146" s="13">
        <f t="shared" si="23"/>
        <v>0</v>
      </c>
    </row>
    <row r="147" spans="1:21" x14ac:dyDescent="0.25">
      <c r="A147">
        <v>9</v>
      </c>
      <c r="B147">
        <v>312</v>
      </c>
      <c r="C147" t="s">
        <v>25</v>
      </c>
      <c r="D147" s="21">
        <v>10800</v>
      </c>
      <c r="E147" s="4">
        <v>29280</v>
      </c>
      <c r="F147">
        <v>175</v>
      </c>
      <c r="G147" t="s">
        <v>54</v>
      </c>
      <c r="H147">
        <v>0</v>
      </c>
      <c r="I147" s="2">
        <f t="shared" si="14"/>
        <v>0</v>
      </c>
      <c r="J147">
        <f t="shared" si="15"/>
        <v>0</v>
      </c>
      <c r="K147">
        <v>0</v>
      </c>
      <c r="L147" s="2">
        <f t="shared" si="16"/>
        <v>0</v>
      </c>
      <c r="M147">
        <f t="shared" si="17"/>
        <v>0</v>
      </c>
      <c r="N147">
        <v>0</v>
      </c>
      <c r="O147" s="2">
        <f t="shared" si="18"/>
        <v>0</v>
      </c>
      <c r="P147" s="13">
        <f t="shared" si="19"/>
        <v>0</v>
      </c>
      <c r="Q147">
        <v>0</v>
      </c>
      <c r="R147" s="7">
        <f t="shared" si="20"/>
        <v>0</v>
      </c>
      <c r="S147" s="13">
        <f t="shared" si="21"/>
        <v>0</v>
      </c>
      <c r="T147" s="2">
        <f t="shared" si="22"/>
        <v>0</v>
      </c>
      <c r="U147" s="13">
        <f t="shared" si="23"/>
        <v>0</v>
      </c>
    </row>
    <row r="148" spans="1:21" x14ac:dyDescent="0.25">
      <c r="A148">
        <v>9</v>
      </c>
      <c r="B148">
        <v>313</v>
      </c>
      <c r="C148" t="s">
        <v>15</v>
      </c>
      <c r="D148" s="21">
        <v>10800</v>
      </c>
      <c r="E148" s="4">
        <v>71240.399999999994</v>
      </c>
      <c r="F148">
        <v>252</v>
      </c>
      <c r="G148" t="s">
        <v>64</v>
      </c>
      <c r="H148">
        <v>0</v>
      </c>
      <c r="I148" s="2">
        <f t="shared" si="14"/>
        <v>0</v>
      </c>
      <c r="J148">
        <f t="shared" si="15"/>
        <v>0</v>
      </c>
      <c r="K148">
        <v>0</v>
      </c>
      <c r="L148" s="2">
        <f t="shared" si="16"/>
        <v>0</v>
      </c>
      <c r="M148">
        <f t="shared" si="17"/>
        <v>0</v>
      </c>
      <c r="N148">
        <v>0</v>
      </c>
      <c r="O148" s="2">
        <f t="shared" si="18"/>
        <v>0</v>
      </c>
      <c r="P148" s="13">
        <f t="shared" si="19"/>
        <v>0</v>
      </c>
      <c r="Q148">
        <v>0</v>
      </c>
      <c r="R148" s="7">
        <f t="shared" si="20"/>
        <v>0</v>
      </c>
      <c r="S148" s="13">
        <f t="shared" si="21"/>
        <v>0</v>
      </c>
      <c r="T148" s="2">
        <f t="shared" si="22"/>
        <v>0</v>
      </c>
      <c r="U148" s="13">
        <f t="shared" si="23"/>
        <v>0</v>
      </c>
    </row>
    <row r="149" spans="1:21" x14ac:dyDescent="0.25">
      <c r="A149">
        <v>9</v>
      </c>
      <c r="B149">
        <v>314</v>
      </c>
      <c r="C149" t="s">
        <v>36</v>
      </c>
      <c r="D149" s="21">
        <v>10800</v>
      </c>
      <c r="E149" s="4">
        <v>92225</v>
      </c>
      <c r="F149">
        <v>340</v>
      </c>
      <c r="G149" t="s">
        <v>54</v>
      </c>
      <c r="H149">
        <v>0</v>
      </c>
      <c r="I149" s="2">
        <f t="shared" si="14"/>
        <v>0</v>
      </c>
      <c r="J149">
        <f t="shared" si="15"/>
        <v>0</v>
      </c>
      <c r="K149">
        <v>0</v>
      </c>
      <c r="L149" s="2">
        <f t="shared" si="16"/>
        <v>0</v>
      </c>
      <c r="M149">
        <f t="shared" si="17"/>
        <v>0</v>
      </c>
      <c r="N149">
        <v>0</v>
      </c>
      <c r="O149" s="2">
        <f t="shared" si="18"/>
        <v>0</v>
      </c>
      <c r="P149" s="13">
        <f t="shared" si="19"/>
        <v>0</v>
      </c>
      <c r="Q149">
        <v>0</v>
      </c>
      <c r="R149" s="7">
        <f t="shared" si="20"/>
        <v>0</v>
      </c>
      <c r="S149" s="13">
        <f t="shared" si="21"/>
        <v>0</v>
      </c>
      <c r="T149" s="2">
        <f t="shared" si="22"/>
        <v>0</v>
      </c>
      <c r="U149" s="13">
        <f t="shared" si="23"/>
        <v>0</v>
      </c>
    </row>
    <row r="150" spans="1:21" x14ac:dyDescent="0.25">
      <c r="A150">
        <v>9</v>
      </c>
      <c r="B150">
        <v>315</v>
      </c>
      <c r="C150" t="s">
        <v>15</v>
      </c>
      <c r="D150" s="21">
        <v>30000</v>
      </c>
      <c r="E150" s="4">
        <v>211837.5</v>
      </c>
      <c r="F150">
        <v>1050</v>
      </c>
      <c r="G150" t="s">
        <v>64</v>
      </c>
      <c r="H150">
        <v>0</v>
      </c>
      <c r="I150" s="2">
        <f t="shared" si="14"/>
        <v>0</v>
      </c>
      <c r="J150">
        <f t="shared" si="15"/>
        <v>0</v>
      </c>
      <c r="K150">
        <v>0</v>
      </c>
      <c r="L150" s="2">
        <f t="shared" si="16"/>
        <v>0</v>
      </c>
      <c r="M150">
        <f t="shared" si="17"/>
        <v>0</v>
      </c>
      <c r="N150">
        <v>0</v>
      </c>
      <c r="O150" s="2">
        <f t="shared" si="18"/>
        <v>0</v>
      </c>
      <c r="P150" s="13">
        <f t="shared" si="19"/>
        <v>0</v>
      </c>
      <c r="Q150">
        <v>0</v>
      </c>
      <c r="R150" s="7">
        <f t="shared" si="20"/>
        <v>0</v>
      </c>
      <c r="S150" s="13">
        <f t="shared" si="21"/>
        <v>0</v>
      </c>
      <c r="T150" s="2">
        <f t="shared" si="22"/>
        <v>0</v>
      </c>
      <c r="U150" s="13">
        <f t="shared" si="23"/>
        <v>0</v>
      </c>
    </row>
    <row r="151" spans="1:21" x14ac:dyDescent="0.25">
      <c r="A151">
        <v>9</v>
      </c>
      <c r="B151">
        <v>316</v>
      </c>
      <c r="C151" t="s">
        <v>45</v>
      </c>
      <c r="D151" s="21">
        <v>10800</v>
      </c>
      <c r="E151" s="4">
        <v>97890</v>
      </c>
      <c r="F151">
        <v>785</v>
      </c>
      <c r="G151" t="s">
        <v>64</v>
      </c>
      <c r="H151">
        <v>0</v>
      </c>
      <c r="I151" s="2">
        <f t="shared" si="14"/>
        <v>0</v>
      </c>
      <c r="J151">
        <f t="shared" si="15"/>
        <v>0</v>
      </c>
      <c r="K151">
        <v>0</v>
      </c>
      <c r="L151" s="2">
        <f t="shared" si="16"/>
        <v>0</v>
      </c>
      <c r="M151">
        <f t="shared" si="17"/>
        <v>0</v>
      </c>
      <c r="N151">
        <v>0</v>
      </c>
      <c r="O151" s="2">
        <f t="shared" si="18"/>
        <v>0</v>
      </c>
      <c r="P151" s="13">
        <f t="shared" si="19"/>
        <v>0</v>
      </c>
      <c r="Q151">
        <v>0</v>
      </c>
      <c r="R151" s="7">
        <f t="shared" si="20"/>
        <v>0</v>
      </c>
      <c r="S151" s="13">
        <f t="shared" si="21"/>
        <v>0</v>
      </c>
      <c r="T151" s="2">
        <f t="shared" si="22"/>
        <v>0</v>
      </c>
      <c r="U151" s="13">
        <f t="shared" si="23"/>
        <v>0</v>
      </c>
    </row>
    <row r="152" spans="1:21" x14ac:dyDescent="0.25">
      <c r="A152">
        <v>9</v>
      </c>
      <c r="B152">
        <v>317</v>
      </c>
      <c r="C152" t="s">
        <v>25</v>
      </c>
      <c r="D152" s="21">
        <v>12800</v>
      </c>
      <c r="E152" s="4">
        <v>284184</v>
      </c>
      <c r="F152">
        <v>1440</v>
      </c>
      <c r="G152" t="s">
        <v>54</v>
      </c>
      <c r="H152">
        <v>0</v>
      </c>
      <c r="I152" s="2">
        <f t="shared" si="14"/>
        <v>0</v>
      </c>
      <c r="J152">
        <f t="shared" si="15"/>
        <v>0</v>
      </c>
      <c r="K152">
        <v>0</v>
      </c>
      <c r="L152" s="2">
        <f t="shared" si="16"/>
        <v>0</v>
      </c>
      <c r="M152">
        <f t="shared" si="17"/>
        <v>0</v>
      </c>
      <c r="N152">
        <v>0</v>
      </c>
      <c r="O152" s="2">
        <f t="shared" si="18"/>
        <v>0</v>
      </c>
      <c r="P152" s="13">
        <f t="shared" si="19"/>
        <v>0</v>
      </c>
      <c r="Q152">
        <v>0</v>
      </c>
      <c r="R152" s="7">
        <f t="shared" si="20"/>
        <v>0</v>
      </c>
      <c r="S152" s="13">
        <f t="shared" si="21"/>
        <v>0</v>
      </c>
      <c r="T152" s="2">
        <f t="shared" si="22"/>
        <v>0</v>
      </c>
      <c r="U152" s="13">
        <f t="shared" si="23"/>
        <v>0</v>
      </c>
    </row>
    <row r="153" spans="1:21" x14ac:dyDescent="0.25">
      <c r="A153">
        <v>9</v>
      </c>
      <c r="B153">
        <v>318</v>
      </c>
      <c r="C153" t="s">
        <v>25</v>
      </c>
      <c r="D153" s="21">
        <v>30000</v>
      </c>
      <c r="E153" s="4">
        <v>70775</v>
      </c>
      <c r="F153">
        <v>1900</v>
      </c>
      <c r="G153" t="s">
        <v>64</v>
      </c>
      <c r="H153">
        <v>0</v>
      </c>
      <c r="I153" s="2">
        <f t="shared" si="14"/>
        <v>0</v>
      </c>
      <c r="J153">
        <f t="shared" si="15"/>
        <v>0</v>
      </c>
      <c r="K153">
        <v>0</v>
      </c>
      <c r="L153" s="2">
        <f t="shared" si="16"/>
        <v>0</v>
      </c>
      <c r="M153">
        <f t="shared" si="17"/>
        <v>0</v>
      </c>
      <c r="N153">
        <v>0</v>
      </c>
      <c r="O153" s="2">
        <f t="shared" si="18"/>
        <v>0</v>
      </c>
      <c r="P153" s="13">
        <f t="shared" si="19"/>
        <v>0</v>
      </c>
      <c r="Q153">
        <v>0</v>
      </c>
      <c r="R153" s="7">
        <f t="shared" si="20"/>
        <v>0</v>
      </c>
      <c r="S153" s="13">
        <f t="shared" si="21"/>
        <v>0</v>
      </c>
      <c r="T153" s="2">
        <f t="shared" si="22"/>
        <v>0</v>
      </c>
      <c r="U153" s="13">
        <f t="shared" si="23"/>
        <v>0</v>
      </c>
    </row>
    <row r="154" spans="1:21" x14ac:dyDescent="0.25">
      <c r="A154">
        <v>9</v>
      </c>
      <c r="B154">
        <v>319</v>
      </c>
      <c r="C154" t="s">
        <v>23</v>
      </c>
      <c r="D154" s="21">
        <v>15120</v>
      </c>
      <c r="E154" s="4">
        <v>30240</v>
      </c>
      <c r="F154">
        <v>126</v>
      </c>
      <c r="G154" t="s">
        <v>54</v>
      </c>
      <c r="H154">
        <v>0</v>
      </c>
      <c r="I154" s="2">
        <f t="shared" si="14"/>
        <v>0</v>
      </c>
      <c r="J154">
        <f t="shared" si="15"/>
        <v>0</v>
      </c>
      <c r="K154">
        <v>0</v>
      </c>
      <c r="L154" s="2">
        <f t="shared" si="16"/>
        <v>0</v>
      </c>
      <c r="M154">
        <f t="shared" si="17"/>
        <v>0</v>
      </c>
      <c r="N154">
        <v>0</v>
      </c>
      <c r="O154" s="2">
        <f t="shared" si="18"/>
        <v>0</v>
      </c>
      <c r="P154" s="13">
        <f t="shared" si="19"/>
        <v>0</v>
      </c>
      <c r="Q154">
        <v>0</v>
      </c>
      <c r="R154" s="7">
        <f t="shared" si="20"/>
        <v>0</v>
      </c>
      <c r="S154" s="13">
        <f t="shared" si="21"/>
        <v>0</v>
      </c>
      <c r="T154" s="2">
        <f t="shared" si="22"/>
        <v>0</v>
      </c>
      <c r="U154" s="13">
        <f t="shared" si="23"/>
        <v>0</v>
      </c>
    </row>
    <row r="155" spans="1:21" x14ac:dyDescent="0.25">
      <c r="A155">
        <v>9</v>
      </c>
      <c r="B155">
        <v>320</v>
      </c>
      <c r="C155" t="s">
        <v>18</v>
      </c>
      <c r="D155" s="21">
        <v>15800</v>
      </c>
      <c r="E155" s="4">
        <v>47400</v>
      </c>
      <c r="F155">
        <v>474</v>
      </c>
      <c r="G155" t="s">
        <v>64</v>
      </c>
      <c r="H155">
        <v>0</v>
      </c>
      <c r="I155" s="2">
        <f t="shared" si="14"/>
        <v>0</v>
      </c>
      <c r="J155">
        <f t="shared" si="15"/>
        <v>0</v>
      </c>
      <c r="K155">
        <v>0</v>
      </c>
      <c r="L155" s="2">
        <f t="shared" si="16"/>
        <v>0</v>
      </c>
      <c r="M155">
        <f t="shared" si="17"/>
        <v>0</v>
      </c>
      <c r="N155">
        <v>0</v>
      </c>
      <c r="O155" s="2">
        <f t="shared" si="18"/>
        <v>0</v>
      </c>
      <c r="P155" s="13">
        <f t="shared" si="19"/>
        <v>0</v>
      </c>
      <c r="Q155">
        <v>0</v>
      </c>
      <c r="R155" s="7">
        <f t="shared" si="20"/>
        <v>0</v>
      </c>
      <c r="S155" s="13">
        <f t="shared" si="21"/>
        <v>0</v>
      </c>
      <c r="T155" s="2">
        <f t="shared" si="22"/>
        <v>0</v>
      </c>
      <c r="U155" s="13">
        <f t="shared" si="23"/>
        <v>0</v>
      </c>
    </row>
    <row r="156" spans="1:21" x14ac:dyDescent="0.25">
      <c r="A156">
        <v>9</v>
      </c>
      <c r="B156">
        <v>323</v>
      </c>
      <c r="C156" t="s">
        <v>29</v>
      </c>
      <c r="D156" s="21">
        <v>29000</v>
      </c>
      <c r="E156" s="4">
        <v>16735.5</v>
      </c>
      <c r="F156">
        <v>90</v>
      </c>
      <c r="G156" t="s">
        <v>64</v>
      </c>
      <c r="H156">
        <v>0</v>
      </c>
      <c r="I156" s="2">
        <f t="shared" si="14"/>
        <v>0</v>
      </c>
      <c r="J156">
        <f t="shared" si="15"/>
        <v>0</v>
      </c>
      <c r="K156">
        <v>0</v>
      </c>
      <c r="L156" s="2">
        <f t="shared" si="16"/>
        <v>0</v>
      </c>
      <c r="M156">
        <f t="shared" si="17"/>
        <v>0</v>
      </c>
      <c r="N156">
        <v>0</v>
      </c>
      <c r="O156" s="2">
        <f t="shared" si="18"/>
        <v>0</v>
      </c>
      <c r="P156" s="13">
        <f t="shared" si="19"/>
        <v>0</v>
      </c>
      <c r="Q156">
        <v>0</v>
      </c>
      <c r="R156" s="7">
        <f t="shared" si="20"/>
        <v>0</v>
      </c>
      <c r="S156" s="13">
        <f t="shared" si="21"/>
        <v>0</v>
      </c>
      <c r="T156" s="2">
        <f t="shared" si="22"/>
        <v>0</v>
      </c>
      <c r="U156" s="13">
        <f t="shared" si="23"/>
        <v>0</v>
      </c>
    </row>
    <row r="157" spans="1:21" x14ac:dyDescent="0.25">
      <c r="A157">
        <v>9</v>
      </c>
      <c r="B157">
        <v>324</v>
      </c>
      <c r="C157" t="s">
        <v>29</v>
      </c>
      <c r="D157" s="21">
        <v>30000</v>
      </c>
      <c r="E157" s="4">
        <v>82360.2</v>
      </c>
      <c r="F157">
        <v>676</v>
      </c>
      <c r="G157" t="s">
        <v>64</v>
      </c>
      <c r="H157">
        <v>0</v>
      </c>
      <c r="I157" s="2">
        <f t="shared" si="14"/>
        <v>0</v>
      </c>
      <c r="J157">
        <f t="shared" si="15"/>
        <v>0</v>
      </c>
      <c r="K157">
        <v>0</v>
      </c>
      <c r="L157" s="2">
        <f t="shared" si="16"/>
        <v>0</v>
      </c>
      <c r="M157">
        <f t="shared" si="17"/>
        <v>0</v>
      </c>
      <c r="N157">
        <v>0</v>
      </c>
      <c r="O157" s="2">
        <f t="shared" si="18"/>
        <v>0</v>
      </c>
      <c r="P157" s="13">
        <f t="shared" si="19"/>
        <v>0</v>
      </c>
      <c r="Q157">
        <v>0</v>
      </c>
      <c r="R157" s="7">
        <f t="shared" si="20"/>
        <v>0</v>
      </c>
      <c r="S157" s="13">
        <f t="shared" si="21"/>
        <v>0</v>
      </c>
      <c r="T157" s="2">
        <f t="shared" si="22"/>
        <v>0</v>
      </c>
      <c r="U157" s="13">
        <f t="shared" si="23"/>
        <v>0</v>
      </c>
    </row>
    <row r="158" spans="1:21" x14ac:dyDescent="0.25">
      <c r="A158">
        <v>9</v>
      </c>
      <c r="B158">
        <v>326</v>
      </c>
      <c r="C158" t="s">
        <v>21</v>
      </c>
      <c r="D158" s="21">
        <v>10800</v>
      </c>
      <c r="E158" s="4">
        <v>68850</v>
      </c>
      <c r="F158">
        <v>300</v>
      </c>
      <c r="G158" t="s">
        <v>54</v>
      </c>
      <c r="H158">
        <v>0</v>
      </c>
      <c r="I158" s="2">
        <f t="shared" si="14"/>
        <v>0</v>
      </c>
      <c r="J158">
        <f t="shared" si="15"/>
        <v>0</v>
      </c>
      <c r="K158">
        <v>0</v>
      </c>
      <c r="L158" s="2">
        <f t="shared" si="16"/>
        <v>0</v>
      </c>
      <c r="M158">
        <f t="shared" si="17"/>
        <v>0</v>
      </c>
      <c r="N158">
        <v>0</v>
      </c>
      <c r="O158" s="2">
        <f t="shared" si="18"/>
        <v>0</v>
      </c>
      <c r="P158" s="13">
        <f t="shared" si="19"/>
        <v>0</v>
      </c>
      <c r="Q158">
        <v>0</v>
      </c>
      <c r="R158" s="7">
        <f t="shared" si="20"/>
        <v>0</v>
      </c>
      <c r="S158" s="13">
        <f t="shared" si="21"/>
        <v>0</v>
      </c>
      <c r="T158" s="2">
        <f t="shared" si="22"/>
        <v>0</v>
      </c>
      <c r="U158" s="13">
        <f t="shared" si="23"/>
        <v>0</v>
      </c>
    </row>
    <row r="159" spans="1:21" x14ac:dyDescent="0.25">
      <c r="A159">
        <v>9</v>
      </c>
      <c r="B159">
        <v>328</v>
      </c>
      <c r="C159" t="s">
        <v>29</v>
      </c>
      <c r="D159" s="21">
        <v>22826</v>
      </c>
      <c r="E159" s="4">
        <v>23100</v>
      </c>
      <c r="F159">
        <v>210</v>
      </c>
      <c r="G159" t="s">
        <v>54</v>
      </c>
      <c r="H159">
        <v>0</v>
      </c>
      <c r="I159" s="2">
        <f t="shared" si="14"/>
        <v>0</v>
      </c>
      <c r="J159">
        <f t="shared" si="15"/>
        <v>0</v>
      </c>
      <c r="K159">
        <v>0</v>
      </c>
      <c r="L159" s="2">
        <f t="shared" si="16"/>
        <v>0</v>
      </c>
      <c r="M159">
        <f t="shared" si="17"/>
        <v>0</v>
      </c>
      <c r="N159">
        <v>0</v>
      </c>
      <c r="O159" s="2">
        <f t="shared" si="18"/>
        <v>0</v>
      </c>
      <c r="P159" s="13">
        <f t="shared" si="19"/>
        <v>0</v>
      </c>
      <c r="Q159">
        <v>0</v>
      </c>
      <c r="R159" s="7">
        <f t="shared" si="20"/>
        <v>0</v>
      </c>
      <c r="S159" s="13">
        <f t="shared" si="21"/>
        <v>0</v>
      </c>
      <c r="T159" s="2">
        <f t="shared" si="22"/>
        <v>0</v>
      </c>
      <c r="U159" s="13">
        <f t="shared" si="23"/>
        <v>0</v>
      </c>
    </row>
    <row r="160" spans="1:21" x14ac:dyDescent="0.25">
      <c r="A160">
        <v>9</v>
      </c>
      <c r="B160">
        <v>329</v>
      </c>
      <c r="C160" t="s">
        <v>24</v>
      </c>
      <c r="D160" s="21">
        <v>10800</v>
      </c>
      <c r="E160" s="4">
        <v>52125</v>
      </c>
      <c r="F160">
        <v>750</v>
      </c>
      <c r="G160" t="s">
        <v>64</v>
      </c>
      <c r="H160">
        <v>0</v>
      </c>
      <c r="I160" s="2">
        <f t="shared" si="14"/>
        <v>0</v>
      </c>
      <c r="J160">
        <f t="shared" si="15"/>
        <v>0</v>
      </c>
      <c r="K160">
        <v>0</v>
      </c>
      <c r="L160" s="2">
        <f t="shared" si="16"/>
        <v>0</v>
      </c>
      <c r="M160">
        <f t="shared" si="17"/>
        <v>0</v>
      </c>
      <c r="N160">
        <v>0</v>
      </c>
      <c r="O160" s="2">
        <f t="shared" si="18"/>
        <v>0</v>
      </c>
      <c r="P160" s="13">
        <f t="shared" si="19"/>
        <v>0</v>
      </c>
      <c r="Q160">
        <v>0</v>
      </c>
      <c r="R160" s="7">
        <f t="shared" si="20"/>
        <v>0</v>
      </c>
      <c r="S160" s="13">
        <f t="shared" si="21"/>
        <v>0</v>
      </c>
      <c r="T160" s="2">
        <f t="shared" si="22"/>
        <v>0</v>
      </c>
      <c r="U160" s="13">
        <f t="shared" si="23"/>
        <v>0</v>
      </c>
    </row>
    <row r="161" spans="1:22" x14ac:dyDescent="0.25">
      <c r="A161">
        <v>9</v>
      </c>
      <c r="B161">
        <v>330</v>
      </c>
      <c r="C161" t="s">
        <v>20</v>
      </c>
      <c r="D161" s="21">
        <v>10800</v>
      </c>
      <c r="E161" s="4">
        <v>25035</v>
      </c>
      <c r="F161">
        <v>150</v>
      </c>
      <c r="G161" t="s">
        <v>54</v>
      </c>
      <c r="H161">
        <v>0</v>
      </c>
      <c r="I161" s="2">
        <f t="shared" si="14"/>
        <v>0</v>
      </c>
      <c r="J161">
        <f t="shared" si="15"/>
        <v>0</v>
      </c>
      <c r="K161">
        <v>0</v>
      </c>
      <c r="L161" s="2">
        <f t="shared" si="16"/>
        <v>0</v>
      </c>
      <c r="M161">
        <f t="shared" si="17"/>
        <v>0</v>
      </c>
      <c r="N161">
        <v>0</v>
      </c>
      <c r="O161" s="2">
        <f t="shared" si="18"/>
        <v>0</v>
      </c>
      <c r="P161" s="13">
        <f t="shared" si="19"/>
        <v>0</v>
      </c>
      <c r="Q161">
        <v>0</v>
      </c>
      <c r="R161" s="7">
        <f t="shared" si="20"/>
        <v>0</v>
      </c>
      <c r="S161" s="13">
        <f t="shared" si="21"/>
        <v>0</v>
      </c>
      <c r="T161" s="2">
        <f t="shared" si="22"/>
        <v>0</v>
      </c>
      <c r="U161" s="13">
        <f t="shared" si="23"/>
        <v>0</v>
      </c>
    </row>
    <row r="162" spans="1:22" x14ac:dyDescent="0.25">
      <c r="A162" t="s">
        <v>56</v>
      </c>
      <c r="C162" t="s">
        <v>55</v>
      </c>
      <c r="D162" s="6"/>
      <c r="I162" s="2">
        <v>836000</v>
      </c>
      <c r="J162">
        <v>8360</v>
      </c>
      <c r="R162" s="7"/>
      <c r="T162" s="2">
        <f t="shared" si="22"/>
        <v>836000</v>
      </c>
      <c r="U162" s="13">
        <f t="shared" si="23"/>
        <v>8360</v>
      </c>
    </row>
    <row r="163" spans="1:22" x14ac:dyDescent="0.25">
      <c r="A163" t="s">
        <v>57</v>
      </c>
      <c r="C163" t="s">
        <v>55</v>
      </c>
      <c r="L163" s="4">
        <v>1794500</v>
      </c>
      <c r="M163">
        <v>17945</v>
      </c>
      <c r="R163" s="7"/>
      <c r="T163" s="2">
        <f t="shared" si="22"/>
        <v>1794500</v>
      </c>
      <c r="U163" s="13">
        <f t="shared" si="23"/>
        <v>17945</v>
      </c>
    </row>
    <row r="164" spans="1:22" x14ac:dyDescent="0.25">
      <c r="A164" t="s">
        <v>58</v>
      </c>
      <c r="C164" s="6"/>
      <c r="D164" s="22" t="s">
        <v>69</v>
      </c>
      <c r="E164" s="22" t="s">
        <v>70</v>
      </c>
      <c r="F164" s="22" t="s">
        <v>71</v>
      </c>
      <c r="O164" s="4">
        <v>2406200</v>
      </c>
      <c r="P164">
        <v>24062</v>
      </c>
      <c r="R164" s="7"/>
      <c r="T164" s="2">
        <f t="shared" si="22"/>
        <v>2406200</v>
      </c>
      <c r="U164" s="13">
        <f t="shared" si="23"/>
        <v>24062</v>
      </c>
    </row>
    <row r="165" spans="1:22" x14ac:dyDescent="0.25">
      <c r="A165" s="6" t="s">
        <v>59</v>
      </c>
      <c r="B165" s="6"/>
      <c r="D165" s="23">
        <f>SUM(D2:D164)</f>
        <v>2692412</v>
      </c>
      <c r="E165" s="23">
        <f>SUM(E2:E164)</f>
        <v>20475205.470000003</v>
      </c>
      <c r="F165" s="24">
        <f>SUM(F2:F164)</f>
        <v>134361</v>
      </c>
      <c r="G165" s="10"/>
      <c r="H165" s="10" t="s">
        <v>63</v>
      </c>
      <c r="I165" s="10">
        <f>SUM(I2:I164)</f>
        <v>1912242.7470895099</v>
      </c>
      <c r="J165" s="9">
        <f>SUM(J2:J164)</f>
        <v>23274</v>
      </c>
      <c r="K165" s="10" t="s">
        <v>63</v>
      </c>
      <c r="L165" s="10">
        <f>SUM(L2:L164)</f>
        <v>8389835.5135362726</v>
      </c>
      <c r="M165" s="9">
        <f>SUM(M2:M164)</f>
        <v>80722</v>
      </c>
      <c r="N165" s="10" t="s">
        <v>63</v>
      </c>
      <c r="O165" s="10">
        <f>SUM(O2:O164)</f>
        <v>15831131.174946684</v>
      </c>
      <c r="P165" s="14">
        <f>SUM(P2:P164)</f>
        <v>118250.99993599999</v>
      </c>
      <c r="Q165" s="14" t="s">
        <v>63</v>
      </c>
      <c r="R165" s="17">
        <f>SUM(R2:R164)</f>
        <v>5671829.6103757713</v>
      </c>
      <c r="S165" s="11">
        <f>SUM(S2:S164)</f>
        <v>37190.328925799971</v>
      </c>
      <c r="T165" s="10">
        <f>SUM(T2:T164)</f>
        <v>31805039.045948233</v>
      </c>
      <c r="U165" s="11">
        <f>SUM(U2:U164)</f>
        <v>259437.3288618002</v>
      </c>
      <c r="V165" s="12"/>
    </row>
    <row r="167" spans="1:22" x14ac:dyDescent="0.25">
      <c r="C167" s="18" t="s">
        <v>67</v>
      </c>
      <c r="L167" s="2"/>
      <c r="M167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ALG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Gallant</dc:creator>
  <cp:lastModifiedBy>Jeff Gallant</cp:lastModifiedBy>
  <dcterms:created xsi:type="dcterms:W3CDTF">2017-04-19T16:50:49Z</dcterms:created>
  <dcterms:modified xsi:type="dcterms:W3CDTF">2017-07-28T15:48:58Z</dcterms:modified>
</cp:coreProperties>
</file>