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allant\Desktop\"/>
    </mc:Choice>
  </mc:AlternateContent>
  <bookViews>
    <workbookView xWindow="0" yWindow="0" windowWidth="12540" windowHeight="1167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F54" i="1"/>
  <c r="G5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54" i="1"/>
  <c r="S61" i="1"/>
  <c r="J61" i="1"/>
  <c r="K61" i="1"/>
  <c r="L61" i="1"/>
  <c r="M61" i="1"/>
  <c r="N61" i="1"/>
  <c r="O61" i="1"/>
  <c r="P61" i="1"/>
  <c r="Q61" i="1"/>
  <c r="R61" i="1"/>
  <c r="I61" i="1"/>
</calcChain>
</file>

<file path=xl/sharedStrings.xml><?xml version="1.0" encoding="utf-8"?>
<sst xmlns="http://schemas.openxmlformats.org/spreadsheetml/2006/main" count="674" uniqueCount="110">
  <si>
    <t>Final Report Summary, R3-R5</t>
  </si>
  <si>
    <t>Inst.</t>
  </si>
  <si>
    <t>Lead</t>
  </si>
  <si>
    <t># Students</t>
  </si>
  <si>
    <t>Research / Presentation</t>
  </si>
  <si>
    <t>Albany State University</t>
  </si>
  <si>
    <t>Y</t>
  </si>
  <si>
    <t>N</t>
  </si>
  <si>
    <t>Shayla Williams</t>
  </si>
  <si>
    <t>Antoinette Miller</t>
  </si>
  <si>
    <t>Clayton State University</t>
  </si>
  <si>
    <t>N (reported both + and N)</t>
  </si>
  <si>
    <t>Brian Amsden</t>
  </si>
  <si>
    <t>Y department</t>
  </si>
  <si>
    <t>Tatyana Krivosheev</t>
  </si>
  <si>
    <t xml:space="preserve">Rd. </t>
  </si>
  <si>
    <t>Jennifer Pitts</t>
  </si>
  <si>
    <t>Columbus State University</t>
  </si>
  <si>
    <t>Use OER again</t>
  </si>
  <si>
    <t>Y (with courseware)</t>
  </si>
  <si>
    <t>Hassan El-Najjar</t>
  </si>
  <si>
    <t>Dalton State College</t>
  </si>
  <si>
    <t>Jenny Crisp</t>
  </si>
  <si>
    <t>Y (dept and even more courses)</t>
  </si>
  <si>
    <t>Barbara Tucker</t>
  </si>
  <si>
    <t>Deborah Liss-Green</t>
  </si>
  <si>
    <t>Darton State College</t>
  </si>
  <si>
    <t>Shuhua Lai</t>
  </si>
  <si>
    <t>Georgia Gwinnett College</t>
  </si>
  <si>
    <t>Y (and to more courses)</t>
  </si>
  <si>
    <t>J. Sean Callahan</t>
  </si>
  <si>
    <t>Georgia Highlands College</t>
  </si>
  <si>
    <t>Y (with more adopters)</t>
  </si>
  <si>
    <t>#</t>
  </si>
  <si>
    <t>Carlton Usher</t>
  </si>
  <si>
    <t>Kennesaw State University</t>
  </si>
  <si>
    <t>Daniel Farr</t>
  </si>
  <si>
    <t>Tamara Powell</t>
  </si>
  <si>
    <t>Ginny Zhan</t>
  </si>
  <si>
    <t>Chrissy Spencer</t>
  </si>
  <si>
    <t>Zephyrinus Okonkwo</t>
  </si>
  <si>
    <t>Y (dept wide)</t>
  </si>
  <si>
    <t>Jared Schlieper</t>
  </si>
  <si>
    <t>Armstrong State University</t>
  </si>
  <si>
    <t>Neal Smith</t>
  </si>
  <si>
    <t>Augusta University</t>
  </si>
  <si>
    <t>Michael Fuchs</t>
  </si>
  <si>
    <t xml:space="preserve">Y </t>
  </si>
  <si>
    <t>Jocelyn Steward</t>
  </si>
  <si>
    <t>Andrea Allen</t>
  </si>
  <si>
    <t>Y (and more faculty are interested)</t>
  </si>
  <si>
    <t>Jennifer Brown</t>
  </si>
  <si>
    <t>Alicia Briganti</t>
  </si>
  <si>
    <t>Y (and more faculty)</t>
  </si>
  <si>
    <t>Chelda Smith</t>
  </si>
  <si>
    <t>Georgia Southern University</t>
  </si>
  <si>
    <t>Stephanie Harvey</t>
  </si>
  <si>
    <t>Georgia Southwestern State University</t>
  </si>
  <si>
    <t>Ellen Cotter</t>
  </si>
  <si>
    <t>Mark Laughlin</t>
  </si>
  <si>
    <t>Joseph Comeau</t>
  </si>
  <si>
    <t>Sharon Pearcey</t>
  </si>
  <si>
    <t>Edwynn Wallace</t>
  </si>
  <si>
    <t>Middle Georgia State University</t>
  </si>
  <si>
    <t>N/A</t>
  </si>
  <si>
    <t>Cecil Jones</t>
  </si>
  <si>
    <t>Savannah State University</t>
  </si>
  <si>
    <t>DeLoris Hesse</t>
  </si>
  <si>
    <t>University of Georgia</t>
  </si>
  <si>
    <t>Valerie Hastings</t>
  </si>
  <si>
    <t>University of North Georgia</t>
  </si>
  <si>
    <t>Minsu Kim</t>
  </si>
  <si>
    <t>Mark Kunkel</t>
  </si>
  <si>
    <t>University of West Georgia</t>
  </si>
  <si>
    <t>Kathleen Barrett</t>
  </si>
  <si>
    <t>Theresa Grove</t>
  </si>
  <si>
    <t>Valdosta State University</t>
  </si>
  <si>
    <t>Timothy Henkel</t>
  </si>
  <si>
    <t>Dereth Drake</t>
  </si>
  <si>
    <t>Tricia Brown</t>
  </si>
  <si>
    <t>Georgina Hammock</t>
  </si>
  <si>
    <t>Chaogui Zhang</t>
  </si>
  <si>
    <t>Matthew Hipps</t>
  </si>
  <si>
    <t>Y (and encourage faculty)</t>
  </si>
  <si>
    <t>Chavonda Mills</t>
  </si>
  <si>
    <t>Georgia College and State University</t>
  </si>
  <si>
    <t>Todd Mueller</t>
  </si>
  <si>
    <t>Tom Harnden</t>
  </si>
  <si>
    <t>Y (and department wide)</t>
  </si>
  <si>
    <t>Christina Wolfe</t>
  </si>
  <si>
    <t>Bridget Melton</t>
  </si>
  <si>
    <t>Positive Opinion</t>
  </si>
  <si>
    <t>Neutral Opinion</t>
  </si>
  <si>
    <t>Negative Opinion</t>
  </si>
  <si>
    <t>Positive Outcomes</t>
  </si>
  <si>
    <t>Neutral Outcomes</t>
  </si>
  <si>
    <t>Negative Outcomes</t>
  </si>
  <si>
    <t>Positive Retention</t>
  </si>
  <si>
    <t>Neutral Retention</t>
  </si>
  <si>
    <t>Negative Retention</t>
  </si>
  <si>
    <t xml:space="preserve">Reece did present on his project with us. </t>
  </si>
  <si>
    <t>Chi Zhang</t>
  </si>
  <si>
    <t>Data Collection Postponed to Fall 2017, enrollment issue</t>
  </si>
  <si>
    <t xml:space="preserve">Jason Davis </t>
  </si>
  <si>
    <t>Clayton State University and Georgia State University</t>
  </si>
  <si>
    <t>Georgia Institute of Technology</t>
  </si>
  <si>
    <t>?</t>
  </si>
  <si>
    <t>Savings per student</t>
  </si>
  <si>
    <t>Total Savings During Project</t>
  </si>
  <si>
    <t>Award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</si>
</sst>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</cellStyleXfs>
  <cellXfs count="26">
    <xf numFmtId="0" fontId="0" fillId="0" borderId="0" xfId="0"/>
    <xf numFmtId="0" fontId="1" fillId="0" borderId="0" xfId="0" applyFont="1"/>
    <xf numFmtId="0" fontId="3" fillId="2" borderId="0" xfId="1"/>
    <xf numFmtId="0" fontId="4" fillId="3" borderId="0" xfId="2"/>
    <xf numFmtId="0" fontId="5" fillId="4" borderId="0" xfId="3"/>
    <xf numFmtId="0" fontId="0" fillId="0" borderId="1" xfId="0" applyBorder="1"/>
    <xf numFmtId="0" fontId="0" fillId="0" borderId="0" xfId="0" applyBorder="1"/>
    <xf numFmtId="10" fontId="1" fillId="0" borderId="0" xfId="0" applyNumberFormat="1" applyFont="1"/>
    <xf numFmtId="0" fontId="6" fillId="5" borderId="1" xfId="4" applyBorder="1"/>
    <xf numFmtId="0" fontId="3" fillId="2" borderId="0" xfId="1" applyBorder="1"/>
    <xf numFmtId="0" fontId="5" fillId="4" borderId="0" xfId="3" applyBorder="1"/>
    <xf numFmtId="0" fontId="4" fillId="3" borderId="0" xfId="2" applyBorder="1"/>
    <xf numFmtId="164" fontId="7" fillId="0" borderId="3" xfId="0" applyNumberFormat="1" applyFont="1" applyBorder="1" applyAlignment="1">
      <alignment horizontal="right" wrapText="1"/>
    </xf>
    <xf numFmtId="164" fontId="0" fillId="0" borderId="0" xfId="0" applyNumberFormat="1" applyBorder="1"/>
    <xf numFmtId="164" fontId="0" fillId="0" borderId="0" xfId="0" applyNumberFormat="1"/>
    <xf numFmtId="0" fontId="0" fillId="0" borderId="4" xfId="0" applyBorder="1"/>
    <xf numFmtId="8" fontId="6" fillId="5" borderId="5" xfId="4" applyNumberFormat="1" applyBorder="1"/>
    <xf numFmtId="164" fontId="0" fillId="0" borderId="3" xfId="0" applyNumberFormat="1" applyBorder="1"/>
    <xf numFmtId="164" fontId="6" fillId="5" borderId="1" xfId="4" applyNumberFormat="1" applyBorder="1"/>
    <xf numFmtId="164" fontId="1" fillId="0" borderId="0" xfId="0" applyNumberFormat="1" applyFont="1"/>
    <xf numFmtId="49" fontId="1" fillId="0" borderId="0" xfId="0" applyNumberFormat="1" applyFont="1"/>
    <xf numFmtId="6" fontId="0" fillId="0" borderId="0" xfId="0" applyNumberFormat="1"/>
    <xf numFmtId="6" fontId="7" fillId="0" borderId="2" xfId="0" applyNumberFormat="1" applyFont="1" applyBorder="1" applyAlignment="1">
      <alignment horizontal="right" wrapText="1"/>
    </xf>
    <xf numFmtId="6" fontId="0" fillId="0" borderId="0" xfId="0" applyNumberFormat="1" applyBorder="1"/>
    <xf numFmtId="6" fontId="1" fillId="0" borderId="0" xfId="0" applyNumberFormat="1" applyFont="1"/>
    <xf numFmtId="0" fontId="2" fillId="0" borderId="0" xfId="0" applyFont="1" applyAlignment="1">
      <alignment horizontal="center"/>
    </xf>
  </cellXfs>
  <cellStyles count="5">
    <cellStyle name="Bad" xfId="2" builtinId="27"/>
    <cellStyle name="Check Cell" xfId="4" builtinId="23"/>
    <cellStyle name="Good" xfId="1" builtinId="26"/>
    <cellStyle name="Neutral" xfId="3" builtinId="28"/>
    <cellStyle name="Normal" xfId="0" builtinId="0"/>
  </cellStyles>
  <dxfs count="2">
    <dxf>
      <numFmt numFmtId="164" formatCode="&quot;$&quot;#,##0.0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Learning Outcomes with</a:t>
            </a:r>
            <a:r>
              <a:rPr lang="en-US" baseline="0"/>
              <a:t> Materials Implemented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49-4C16-AAC5-36E179B75539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449-4C16-AAC5-36E179B75539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49-4C16-AAC5-36E179B75539}"/>
              </c:ext>
            </c:extLst>
          </c:dPt>
          <c:dLbls>
            <c:dLbl>
              <c:idx val="0"/>
              <c:layout>
                <c:manualLayout>
                  <c:x val="-0.15306275851644199"/>
                  <c:y val="-6.65997020642690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42576026164268"/>
                      <c:h val="0.119255255255255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449-4C16-AAC5-36E179B75539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53584532299953"/>
                      <c:h val="0.109645645645645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449-4C16-AAC5-36E179B75539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27043739951355"/>
                      <c:h val="0.121657657657657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449-4C16-AAC5-36E179B755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Sheet1!$L$2:$N$2</c:f>
              <c:strCache>
                <c:ptCount val="3"/>
                <c:pt idx="0">
                  <c:v>Positive Outcomes</c:v>
                </c:pt>
                <c:pt idx="1">
                  <c:v>Neutral Outcomes</c:v>
                </c:pt>
                <c:pt idx="2">
                  <c:v>Negative Outcomes</c:v>
                </c:pt>
              </c:strCache>
            </c:strRef>
          </c:cat>
          <c:val>
            <c:numRef>
              <c:f>Sheet1!$L$61:$N$61</c:f>
              <c:numCache>
                <c:formatCode>0.00%</c:formatCode>
                <c:ptCount val="3"/>
                <c:pt idx="0">
                  <c:v>0.51020408163265307</c:v>
                </c:pt>
                <c:pt idx="1">
                  <c:v>0.40816326530612246</c:v>
                </c:pt>
                <c:pt idx="2">
                  <c:v>8.1632653061224483E-2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9-4C16-AAC5-36E179B7553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Course</a:t>
            </a:r>
            <a:r>
              <a:rPr lang="en-US" baseline="0"/>
              <a:t> Retention changes with Materials Implemented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59-4744-872E-8A82BBEDE083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59-4744-872E-8A82BBEDE083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CA-4756-B3C6-61CA4171940B}"/>
              </c:ext>
            </c:extLst>
          </c:dPt>
          <c:dLbls>
            <c:dLbl>
              <c:idx val="2"/>
              <c:layout>
                <c:manualLayout>
                  <c:x val="9.1272307414315273E-2"/>
                  <c:y val="0.139029647921228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CA-4756-B3C6-61CA417194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Sheet1!$O$2:$Q$2</c:f>
              <c:strCache>
                <c:ptCount val="3"/>
                <c:pt idx="0">
                  <c:v>Positive Retention</c:v>
                </c:pt>
                <c:pt idx="1">
                  <c:v>Neutral Retention</c:v>
                </c:pt>
                <c:pt idx="2">
                  <c:v>Negative Retention</c:v>
                </c:pt>
              </c:strCache>
            </c:strRef>
          </c:cat>
          <c:val>
            <c:numRef>
              <c:f>Sheet1!$O$61:$Q$61</c:f>
              <c:numCache>
                <c:formatCode>0.00%</c:formatCode>
                <c:ptCount val="3"/>
                <c:pt idx="0">
                  <c:v>0.48979591836734693</c:v>
                </c:pt>
                <c:pt idx="1">
                  <c:v>0.36734693877551022</c:v>
                </c:pt>
                <c:pt idx="2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A-4756-B3C6-61CA4171940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Perceptions of Open</a:t>
            </a:r>
            <a:r>
              <a:rPr lang="en-US" baseline="0"/>
              <a:t> and No-Cost Materials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827-4E2C-9331-5775D387B4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827-4E2C-9331-5775D387B4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1827-4E2C-9331-5775D387B48D}"/>
              </c:ext>
            </c:extLst>
          </c:dPt>
          <c:dLbls>
            <c:dLbl>
              <c:idx val="0"/>
              <c:layout>
                <c:manualLayout>
                  <c:x val="-6.4423889162615003E-2"/>
                  <c:y val="-0.1859374437401100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AF81049-2C0F-4971-ADC3-1D42E7C5A92A}" type="CATEGORYNAME">
                      <a:rPr lang="en-US" sz="1400"/>
                      <a:pPr>
                        <a:defRPr sz="1400" b="1" i="0" u="none" strike="noStrike" kern="120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sz="1400" baseline="0"/>
                      <a:t>
</a:t>
                    </a:r>
                    <a:fld id="{89917AC5-274E-4027-8170-D51E53B02180}" type="PERCENTAGE">
                      <a:rPr lang="en-US" sz="1400" baseline="0"/>
                      <a:pPr>
                        <a:defRPr sz="1400" b="1" i="0" u="none" strike="noStrike" kern="120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 sz="14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27-4E2C-9331-5775D387B48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1827-4E2C-9331-5775D387B48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1827-4E2C-9331-5775D387B4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Sheet1!$I$2:$K$2</c:f>
              <c:strCache>
                <c:ptCount val="3"/>
                <c:pt idx="0">
                  <c:v>Positive Opinion</c:v>
                </c:pt>
                <c:pt idx="1">
                  <c:v>Neutral Opinion</c:v>
                </c:pt>
                <c:pt idx="2">
                  <c:v>Negative Opinion</c:v>
                </c:pt>
              </c:strCache>
            </c:strRef>
          </c:cat>
          <c:val>
            <c:numRef>
              <c:f>Sheet1!$I$61:$K$61</c:f>
              <c:numCache>
                <c:formatCode>0.00%</c:formatCode>
                <c:ptCount val="3"/>
                <c:pt idx="0">
                  <c:v>0.91666666666666663</c:v>
                </c:pt>
                <c:pt idx="1">
                  <c:v>4.1666666666666664E-2</c:v>
                </c:pt>
                <c:pt idx="2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27-4E2C-9331-5775D387B48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66</xdr:row>
      <xdr:rowOff>114301</xdr:rowOff>
    </xdr:from>
    <xdr:to>
      <xdr:col>11</xdr:col>
      <xdr:colOff>904875</xdr:colOff>
      <xdr:row>93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95250</xdr:colOff>
      <xdr:row>66</xdr:row>
      <xdr:rowOff>95250</xdr:rowOff>
    </xdr:from>
    <xdr:to>
      <xdr:col>22</xdr:col>
      <xdr:colOff>428626</xdr:colOff>
      <xdr:row>94</xdr:row>
      <xdr:rowOff>9526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9525</xdr:colOff>
      <xdr:row>66</xdr:row>
      <xdr:rowOff>104775</xdr:rowOff>
    </xdr:from>
    <xdr:to>
      <xdr:col>36</xdr:col>
      <xdr:colOff>152400</xdr:colOff>
      <xdr:row>94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S56" totalsRowShown="0">
  <autoFilter ref="A2:S56"/>
  <sortState ref="A3:U56">
    <sortCondition ref="B2:B56"/>
  </sortState>
  <tableColumns count="19">
    <tableColumn id="20" name="Rd. "/>
    <tableColumn id="1" name="#" dataDxfId="1"/>
    <tableColumn id="2" name="Lead"/>
    <tableColumn id="3" name="Inst."/>
    <tableColumn id="19" name="Award Amount"/>
    <tableColumn id="4" name="# Students"/>
    <tableColumn id="18" name="Savings per student"/>
    <tableColumn id="17" name="Total Savings During Project" dataDxfId="0">
      <calculatedColumnFormula>F3*G3</calculatedColumnFormula>
    </tableColumn>
    <tableColumn id="6" name="Positive Opinion"/>
    <tableColumn id="7" name="Neutral Opinion"/>
    <tableColumn id="8" name="Negative Opinion"/>
    <tableColumn id="9" name="Positive Outcomes"/>
    <tableColumn id="10" name="Neutral Outcomes"/>
    <tableColumn id="11" name="Negative Outcomes"/>
    <tableColumn id="12" name="Positive Retention"/>
    <tableColumn id="13" name="Neutral Retention"/>
    <tableColumn id="14" name="Negative Retention"/>
    <tableColumn id="15" name="Use OER again"/>
    <tableColumn id="16" name="Research / Presentatio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topLeftCell="A37" workbookViewId="0">
      <selection activeCell="L7" sqref="L7"/>
    </sheetView>
  </sheetViews>
  <sheetFormatPr defaultRowHeight="15" x14ac:dyDescent="0.25"/>
  <cols>
    <col min="1" max="1" width="6.42578125" customWidth="1"/>
    <col min="2" max="2" width="5.42578125" customWidth="1"/>
    <col min="3" max="3" width="18.140625" customWidth="1"/>
    <col min="4" max="5" width="22.85546875" customWidth="1"/>
    <col min="6" max="8" width="12.42578125" customWidth="1"/>
    <col min="9" max="9" width="11.7109375" customWidth="1"/>
    <col min="10" max="10" width="12.140625" customWidth="1"/>
    <col min="11" max="11" width="11.42578125" customWidth="1"/>
    <col min="12" max="13" width="14" customWidth="1"/>
    <col min="14" max="14" width="13.28515625" customWidth="1"/>
    <col min="15" max="15" width="8.85546875" customWidth="1"/>
    <col min="16" max="16" width="9.28515625" customWidth="1"/>
    <col min="17" max="17" width="8.5703125" customWidth="1"/>
    <col min="18" max="18" width="11.7109375" customWidth="1"/>
    <col min="19" max="19" width="24.28515625" customWidth="1"/>
  </cols>
  <sheetData>
    <row r="1" spans="1:21" ht="26.25" x14ac:dyDescent="0.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x14ac:dyDescent="0.25">
      <c r="A2" t="s">
        <v>15</v>
      </c>
      <c r="B2" t="s">
        <v>33</v>
      </c>
      <c r="C2" t="s">
        <v>2</v>
      </c>
      <c r="D2" t="s">
        <v>1</v>
      </c>
      <c r="E2" t="s">
        <v>109</v>
      </c>
      <c r="F2" t="s">
        <v>3</v>
      </c>
      <c r="G2" t="s">
        <v>107</v>
      </c>
      <c r="H2" t="s">
        <v>108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18</v>
      </c>
      <c r="S2" t="s">
        <v>4</v>
      </c>
    </row>
    <row r="3" spans="1:21" ht="30" customHeight="1" x14ac:dyDescent="0.25">
      <c r="A3">
        <v>3</v>
      </c>
      <c r="B3" s="1">
        <v>127</v>
      </c>
      <c r="C3" t="s">
        <v>20</v>
      </c>
      <c r="D3" t="s">
        <v>21</v>
      </c>
      <c r="E3" s="21">
        <v>10800</v>
      </c>
      <c r="F3">
        <v>215</v>
      </c>
      <c r="G3" s="12">
        <v>183</v>
      </c>
      <c r="H3" s="14">
        <f t="shared" ref="H3:H34" si="0">F3*G3</f>
        <v>39345</v>
      </c>
      <c r="I3" s="2" t="s">
        <v>6</v>
      </c>
      <c r="J3" t="s">
        <v>7</v>
      </c>
      <c r="K3" t="s">
        <v>7</v>
      </c>
      <c r="L3" s="2" t="s">
        <v>6</v>
      </c>
      <c r="M3" t="s">
        <v>7</v>
      </c>
      <c r="N3" t="s">
        <v>7</v>
      </c>
      <c r="O3" s="2" t="s">
        <v>6</v>
      </c>
      <c r="P3" t="s">
        <v>7</v>
      </c>
      <c r="Q3" t="s">
        <v>7</v>
      </c>
      <c r="R3" s="2" t="s">
        <v>6</v>
      </c>
      <c r="S3" s="4" t="s">
        <v>7</v>
      </c>
    </row>
    <row r="4" spans="1:21" ht="45" customHeight="1" x14ac:dyDescent="0.25">
      <c r="A4">
        <v>3</v>
      </c>
      <c r="B4" s="1">
        <v>128</v>
      </c>
      <c r="C4" t="s">
        <v>22</v>
      </c>
      <c r="D4" t="s">
        <v>21</v>
      </c>
      <c r="E4" s="21">
        <v>15800</v>
      </c>
      <c r="F4">
        <v>63</v>
      </c>
      <c r="G4" s="12">
        <v>68</v>
      </c>
      <c r="H4" s="14">
        <f t="shared" si="0"/>
        <v>4284</v>
      </c>
      <c r="I4" s="2" t="s">
        <v>6</v>
      </c>
      <c r="J4" t="s">
        <v>7</v>
      </c>
      <c r="K4" t="s">
        <v>7</v>
      </c>
      <c r="L4" t="s">
        <v>7</v>
      </c>
      <c r="M4" t="s">
        <v>7</v>
      </c>
      <c r="N4" s="3" t="s">
        <v>6</v>
      </c>
      <c r="O4" s="2" t="s">
        <v>6</v>
      </c>
      <c r="P4" t="s">
        <v>7</v>
      </c>
      <c r="Q4" t="s">
        <v>7</v>
      </c>
      <c r="R4" s="2" t="s">
        <v>23</v>
      </c>
      <c r="S4" s="2" t="s">
        <v>6</v>
      </c>
    </row>
    <row r="5" spans="1:21" ht="60" customHeight="1" x14ac:dyDescent="0.25">
      <c r="A5">
        <v>3</v>
      </c>
      <c r="B5" s="1">
        <v>129</v>
      </c>
      <c r="C5" t="s">
        <v>24</v>
      </c>
      <c r="D5" s="6" t="s">
        <v>21</v>
      </c>
      <c r="E5" s="23">
        <v>30000</v>
      </c>
      <c r="F5" s="6">
        <v>1205</v>
      </c>
      <c r="G5" s="12">
        <v>166</v>
      </c>
      <c r="H5" s="13">
        <f t="shared" si="0"/>
        <v>200030</v>
      </c>
      <c r="I5" s="2" t="s">
        <v>6</v>
      </c>
      <c r="J5" t="s">
        <v>7</v>
      </c>
      <c r="K5" t="s">
        <v>7</v>
      </c>
      <c r="L5" t="s">
        <v>7</v>
      </c>
      <c r="M5" t="s">
        <v>7</v>
      </c>
      <c r="N5" s="3" t="s">
        <v>6</v>
      </c>
      <c r="O5" t="s">
        <v>7</v>
      </c>
      <c r="P5" t="s">
        <v>7</v>
      </c>
      <c r="Q5" s="3" t="s">
        <v>6</v>
      </c>
      <c r="R5" s="2" t="s">
        <v>6</v>
      </c>
      <c r="S5" s="2" t="s">
        <v>6</v>
      </c>
    </row>
    <row r="6" spans="1:21" x14ac:dyDescent="0.25">
      <c r="A6">
        <v>3</v>
      </c>
      <c r="B6" s="1">
        <v>130</v>
      </c>
      <c r="C6" t="s">
        <v>9</v>
      </c>
      <c r="D6" t="s">
        <v>10</v>
      </c>
      <c r="E6" s="21">
        <v>29900</v>
      </c>
      <c r="F6" s="6">
        <v>643</v>
      </c>
      <c r="G6" s="12">
        <v>137</v>
      </c>
      <c r="H6" s="13">
        <f t="shared" si="0"/>
        <v>88091</v>
      </c>
      <c r="I6" s="2" t="s">
        <v>6</v>
      </c>
      <c r="J6" t="s">
        <v>7</v>
      </c>
      <c r="K6" t="s">
        <v>7</v>
      </c>
      <c r="L6" s="2" t="s">
        <v>6</v>
      </c>
      <c r="M6" t="s">
        <v>11</v>
      </c>
      <c r="N6" t="s">
        <v>7</v>
      </c>
      <c r="O6" s="2" t="s">
        <v>6</v>
      </c>
      <c r="P6" t="s">
        <v>7</v>
      </c>
      <c r="Q6" t="s">
        <v>7</v>
      </c>
      <c r="R6" s="2" t="s">
        <v>13</v>
      </c>
      <c r="S6" s="2" t="s">
        <v>6</v>
      </c>
    </row>
    <row r="7" spans="1:21" ht="90" customHeight="1" x14ac:dyDescent="0.25">
      <c r="A7">
        <v>3</v>
      </c>
      <c r="B7" s="1">
        <v>132</v>
      </c>
      <c r="C7" t="s">
        <v>39</v>
      </c>
      <c r="D7" s="6" t="s">
        <v>105</v>
      </c>
      <c r="E7" s="23">
        <v>20800</v>
      </c>
      <c r="F7">
        <v>132</v>
      </c>
      <c r="G7" s="12">
        <v>226</v>
      </c>
      <c r="H7" s="14">
        <f t="shared" si="0"/>
        <v>29832</v>
      </c>
      <c r="I7" s="2" t="s">
        <v>6</v>
      </c>
      <c r="J7" t="s">
        <v>7</v>
      </c>
      <c r="K7" t="s">
        <v>7</v>
      </c>
      <c r="L7" t="s">
        <v>7</v>
      </c>
      <c r="M7" s="4" t="s">
        <v>6</v>
      </c>
      <c r="N7" t="s">
        <v>7</v>
      </c>
      <c r="O7" t="s">
        <v>7</v>
      </c>
      <c r="P7" s="4" t="s">
        <v>6</v>
      </c>
      <c r="Q7" t="s">
        <v>7</v>
      </c>
      <c r="R7" s="2" t="s">
        <v>6</v>
      </c>
      <c r="S7" s="2" t="s">
        <v>6</v>
      </c>
    </row>
    <row r="8" spans="1:21" ht="15" customHeight="1" x14ac:dyDescent="0.25">
      <c r="A8">
        <v>3</v>
      </c>
      <c r="B8" s="1">
        <v>133</v>
      </c>
      <c r="C8" t="s">
        <v>12</v>
      </c>
      <c r="D8" s="6" t="s">
        <v>10</v>
      </c>
      <c r="E8" s="23">
        <v>21700</v>
      </c>
      <c r="F8">
        <v>378</v>
      </c>
      <c r="G8" s="12">
        <v>80</v>
      </c>
      <c r="H8" s="14">
        <f t="shared" si="0"/>
        <v>30240</v>
      </c>
      <c r="I8" s="2" t="s">
        <v>6</v>
      </c>
      <c r="J8" t="s">
        <v>7</v>
      </c>
      <c r="K8" t="s">
        <v>7</v>
      </c>
      <c r="L8" t="s">
        <v>7</v>
      </c>
      <c r="M8" s="4" t="s">
        <v>6</v>
      </c>
      <c r="N8" t="s">
        <v>7</v>
      </c>
      <c r="O8" t="s">
        <v>7</v>
      </c>
      <c r="P8" s="4" t="s">
        <v>6</v>
      </c>
      <c r="Q8" t="s">
        <v>7</v>
      </c>
      <c r="R8" s="2" t="s">
        <v>6</v>
      </c>
      <c r="S8" s="2" t="s">
        <v>6</v>
      </c>
    </row>
    <row r="9" spans="1:21" ht="90" customHeight="1" x14ac:dyDescent="0.25">
      <c r="A9">
        <v>3</v>
      </c>
      <c r="B9" s="1">
        <v>134</v>
      </c>
      <c r="C9" t="s">
        <v>16</v>
      </c>
      <c r="D9" t="s">
        <v>17</v>
      </c>
      <c r="E9" s="21">
        <v>10800</v>
      </c>
      <c r="F9">
        <v>117</v>
      </c>
      <c r="G9" s="12">
        <v>280</v>
      </c>
      <c r="H9" s="14">
        <f t="shared" si="0"/>
        <v>32760</v>
      </c>
      <c r="I9" s="2" t="s">
        <v>6</v>
      </c>
      <c r="J9" t="s">
        <v>7</v>
      </c>
      <c r="K9" t="s">
        <v>7</v>
      </c>
      <c r="L9" t="s">
        <v>7</v>
      </c>
      <c r="M9" s="4" t="s">
        <v>6</v>
      </c>
      <c r="N9" t="s">
        <v>7</v>
      </c>
      <c r="O9" t="s">
        <v>7</v>
      </c>
      <c r="P9" t="s">
        <v>7</v>
      </c>
      <c r="Q9" s="3" t="s">
        <v>6</v>
      </c>
      <c r="R9" s="2" t="s">
        <v>19</v>
      </c>
      <c r="S9" s="2" t="s">
        <v>6</v>
      </c>
    </row>
    <row r="10" spans="1:21" ht="45" customHeight="1" x14ac:dyDescent="0.25">
      <c r="A10">
        <v>3</v>
      </c>
      <c r="B10" s="1">
        <v>135</v>
      </c>
      <c r="C10" t="s">
        <v>25</v>
      </c>
      <c r="D10" s="6" t="s">
        <v>26</v>
      </c>
      <c r="E10" s="23">
        <v>10800</v>
      </c>
      <c r="F10">
        <v>73</v>
      </c>
      <c r="G10" s="12">
        <v>178</v>
      </c>
      <c r="H10" s="14">
        <f t="shared" si="0"/>
        <v>12994</v>
      </c>
      <c r="I10" s="2" t="s">
        <v>6</v>
      </c>
      <c r="J10" t="s">
        <v>7</v>
      </c>
      <c r="K10" t="s">
        <v>7</v>
      </c>
      <c r="L10" s="2" t="s">
        <v>6</v>
      </c>
      <c r="M10" t="s">
        <v>7</v>
      </c>
      <c r="N10" t="s">
        <v>7</v>
      </c>
      <c r="O10" s="2" t="s">
        <v>6</v>
      </c>
      <c r="P10" t="s">
        <v>7</v>
      </c>
      <c r="Q10" t="s">
        <v>7</v>
      </c>
      <c r="R10" s="2" t="s">
        <v>6</v>
      </c>
      <c r="S10" s="2" t="s">
        <v>6</v>
      </c>
    </row>
    <row r="11" spans="1:21" x14ac:dyDescent="0.25">
      <c r="A11">
        <v>3</v>
      </c>
      <c r="B11" s="1">
        <v>136</v>
      </c>
      <c r="C11" t="s">
        <v>38</v>
      </c>
      <c r="D11" s="6" t="s">
        <v>35</v>
      </c>
      <c r="E11" s="23">
        <v>16450</v>
      </c>
      <c r="F11">
        <v>640</v>
      </c>
      <c r="G11" s="12">
        <v>176</v>
      </c>
      <c r="H11" s="14">
        <f t="shared" si="0"/>
        <v>112640</v>
      </c>
      <c r="I11" s="2" t="s">
        <v>6</v>
      </c>
      <c r="J11" t="s">
        <v>7</v>
      </c>
      <c r="K11" t="s">
        <v>7</v>
      </c>
      <c r="L11" s="2" t="s">
        <v>6</v>
      </c>
      <c r="M11" t="s">
        <v>7</v>
      </c>
      <c r="N11" t="s">
        <v>7</v>
      </c>
      <c r="O11" s="2" t="s">
        <v>6</v>
      </c>
      <c r="P11" t="s">
        <v>7</v>
      </c>
      <c r="Q11" t="s">
        <v>7</v>
      </c>
      <c r="R11" s="2" t="s">
        <v>6</v>
      </c>
      <c r="S11" s="2" t="s">
        <v>6</v>
      </c>
    </row>
    <row r="12" spans="1:21" ht="60" customHeight="1" x14ac:dyDescent="0.25">
      <c r="A12">
        <v>3</v>
      </c>
      <c r="B12" s="1">
        <v>137</v>
      </c>
      <c r="C12" t="s">
        <v>37</v>
      </c>
      <c r="D12" s="6" t="s">
        <v>35</v>
      </c>
      <c r="E12" s="23">
        <v>30000</v>
      </c>
      <c r="F12">
        <v>496</v>
      </c>
      <c r="G12" s="12">
        <v>116</v>
      </c>
      <c r="H12" s="14">
        <f t="shared" si="0"/>
        <v>57536</v>
      </c>
      <c r="I12" s="2" t="s">
        <v>6</v>
      </c>
      <c r="J12" t="s">
        <v>7</v>
      </c>
      <c r="K12" t="s">
        <v>7</v>
      </c>
      <c r="L12" t="s">
        <v>7</v>
      </c>
      <c r="M12" s="4" t="s">
        <v>6</v>
      </c>
      <c r="N12" t="s">
        <v>7</v>
      </c>
      <c r="O12" t="s">
        <v>7</v>
      </c>
      <c r="P12" s="4" t="s">
        <v>6</v>
      </c>
      <c r="Q12" t="s">
        <v>7</v>
      </c>
      <c r="R12" s="2" t="s">
        <v>6</v>
      </c>
      <c r="S12" s="2" t="s">
        <v>6</v>
      </c>
    </row>
    <row r="13" spans="1:21" ht="16.5" customHeight="1" thickBot="1" x14ac:dyDescent="0.3">
      <c r="A13">
        <v>3</v>
      </c>
      <c r="B13" s="1">
        <v>138</v>
      </c>
      <c r="C13" t="s">
        <v>27</v>
      </c>
      <c r="D13" s="6" t="s">
        <v>28</v>
      </c>
      <c r="E13" s="23">
        <v>10800</v>
      </c>
      <c r="F13">
        <v>192</v>
      </c>
      <c r="G13" s="12">
        <v>132</v>
      </c>
      <c r="H13" s="14">
        <f t="shared" si="0"/>
        <v>25344</v>
      </c>
      <c r="I13" s="2" t="s">
        <v>6</v>
      </c>
      <c r="J13" t="s">
        <v>7</v>
      </c>
      <c r="K13" t="s">
        <v>7</v>
      </c>
      <c r="L13" s="2" t="s">
        <v>6</v>
      </c>
      <c r="M13" t="s">
        <v>7</v>
      </c>
      <c r="N13" t="s">
        <v>7</v>
      </c>
      <c r="O13" s="2" t="s">
        <v>6</v>
      </c>
      <c r="P13" t="s">
        <v>7</v>
      </c>
      <c r="Q13" t="s">
        <v>7</v>
      </c>
      <c r="R13" s="2" t="s">
        <v>29</v>
      </c>
      <c r="S13" s="2" t="s">
        <v>6</v>
      </c>
    </row>
    <row r="14" spans="1:21" ht="16.5" thickTop="1" thickBot="1" x14ac:dyDescent="0.3">
      <c r="A14">
        <v>3</v>
      </c>
      <c r="B14" s="1">
        <v>139</v>
      </c>
      <c r="C14" t="s">
        <v>34</v>
      </c>
      <c r="D14" s="5" t="s">
        <v>35</v>
      </c>
      <c r="E14" s="23">
        <v>10800</v>
      </c>
      <c r="F14">
        <v>154</v>
      </c>
      <c r="G14" s="12">
        <v>270</v>
      </c>
      <c r="H14" s="14">
        <f t="shared" si="0"/>
        <v>41580</v>
      </c>
      <c r="I14" s="2" t="s">
        <v>6</v>
      </c>
      <c r="J14" t="s">
        <v>7</v>
      </c>
      <c r="K14" t="s">
        <v>7</v>
      </c>
      <c r="L14" s="2" t="s">
        <v>6</v>
      </c>
      <c r="M14" t="s">
        <v>7</v>
      </c>
      <c r="N14" t="s">
        <v>7</v>
      </c>
      <c r="O14" s="2" t="s">
        <v>6</v>
      </c>
      <c r="P14" t="s">
        <v>7</v>
      </c>
      <c r="Q14" t="s">
        <v>7</v>
      </c>
      <c r="R14" s="2" t="s">
        <v>32</v>
      </c>
      <c r="S14" s="2" t="s">
        <v>6</v>
      </c>
    </row>
    <row r="15" spans="1:21" ht="60.75" customHeight="1" thickTop="1" x14ac:dyDescent="0.25">
      <c r="A15">
        <v>3</v>
      </c>
      <c r="B15" s="1">
        <v>140</v>
      </c>
      <c r="C15" t="s">
        <v>14</v>
      </c>
      <c r="D15" s="6" t="s">
        <v>10</v>
      </c>
      <c r="E15" s="23">
        <v>30000</v>
      </c>
      <c r="F15">
        <v>600</v>
      </c>
      <c r="G15" s="12">
        <v>28</v>
      </c>
      <c r="H15" s="14">
        <f t="shared" si="0"/>
        <v>16800</v>
      </c>
      <c r="I15" s="2" t="s">
        <v>6</v>
      </c>
      <c r="J15" t="s">
        <v>7</v>
      </c>
      <c r="K15" t="s">
        <v>7</v>
      </c>
      <c r="L15" s="2" t="s">
        <v>6</v>
      </c>
      <c r="M15" t="s">
        <v>7</v>
      </c>
      <c r="N15" t="s">
        <v>7</v>
      </c>
      <c r="O15" t="s">
        <v>7</v>
      </c>
      <c r="P15" s="4" t="s">
        <v>6</v>
      </c>
      <c r="Q15" t="s">
        <v>7</v>
      </c>
      <c r="R15" s="2" t="s">
        <v>6</v>
      </c>
      <c r="S15" s="2" t="s">
        <v>6</v>
      </c>
    </row>
    <row r="16" spans="1:21" ht="15.75" customHeight="1" x14ac:dyDescent="0.25">
      <c r="A16">
        <v>3</v>
      </c>
      <c r="B16" s="1">
        <v>141</v>
      </c>
      <c r="C16" t="s">
        <v>30</v>
      </c>
      <c r="D16" t="s">
        <v>31</v>
      </c>
      <c r="E16" s="21">
        <v>10800</v>
      </c>
      <c r="F16">
        <v>227</v>
      </c>
      <c r="G16" s="12">
        <v>218</v>
      </c>
      <c r="H16" s="14">
        <f t="shared" si="0"/>
        <v>49486</v>
      </c>
      <c r="I16" s="2" t="s">
        <v>6</v>
      </c>
      <c r="J16" t="s">
        <v>7</v>
      </c>
      <c r="K16" t="s">
        <v>7</v>
      </c>
      <c r="L16" s="2" t="s">
        <v>6</v>
      </c>
      <c r="M16" t="s">
        <v>7</v>
      </c>
      <c r="N16" t="s">
        <v>7</v>
      </c>
      <c r="O16" s="2" t="s">
        <v>6</v>
      </c>
      <c r="P16" t="s">
        <v>7</v>
      </c>
      <c r="Q16" t="s">
        <v>7</v>
      </c>
      <c r="R16" s="2" t="s">
        <v>32</v>
      </c>
      <c r="S16" s="2" t="s">
        <v>6</v>
      </c>
    </row>
    <row r="17" spans="1:20" ht="120" customHeight="1" x14ac:dyDescent="0.25">
      <c r="A17">
        <v>3</v>
      </c>
      <c r="B17" s="1">
        <v>142</v>
      </c>
      <c r="C17" t="s">
        <v>8</v>
      </c>
      <c r="D17" s="6" t="s">
        <v>5</v>
      </c>
      <c r="E17" s="23">
        <v>10800</v>
      </c>
      <c r="F17" s="6">
        <v>192</v>
      </c>
      <c r="G17" s="12">
        <v>130</v>
      </c>
      <c r="H17" s="13">
        <f t="shared" si="0"/>
        <v>24960</v>
      </c>
      <c r="I17" t="s">
        <v>7</v>
      </c>
      <c r="J17" t="s">
        <v>7</v>
      </c>
      <c r="K17" s="3" t="s">
        <v>6</v>
      </c>
      <c r="L17" s="2" t="s">
        <v>6</v>
      </c>
      <c r="M17" t="s">
        <v>7</v>
      </c>
      <c r="N17" t="s">
        <v>7</v>
      </c>
      <c r="O17" t="s">
        <v>7</v>
      </c>
      <c r="P17" s="4" t="s">
        <v>6</v>
      </c>
      <c r="Q17" t="s">
        <v>7</v>
      </c>
      <c r="R17" s="2" t="s">
        <v>6</v>
      </c>
      <c r="S17" s="2" t="s">
        <v>6</v>
      </c>
    </row>
    <row r="18" spans="1:20" ht="60" customHeight="1" x14ac:dyDescent="0.25">
      <c r="A18">
        <v>3</v>
      </c>
      <c r="B18" s="1">
        <v>143</v>
      </c>
      <c r="C18" t="s">
        <v>36</v>
      </c>
      <c r="D18" t="s">
        <v>35</v>
      </c>
      <c r="E18" s="21">
        <v>10800</v>
      </c>
      <c r="F18" s="6">
        <v>30</v>
      </c>
      <c r="G18" s="12">
        <v>233</v>
      </c>
      <c r="H18" s="13">
        <f t="shared" si="0"/>
        <v>6990</v>
      </c>
      <c r="I18" s="9" t="s">
        <v>6</v>
      </c>
      <c r="J18" s="6" t="s">
        <v>7</v>
      </c>
      <c r="K18" s="6" t="s">
        <v>7</v>
      </c>
      <c r="L18" s="9" t="s">
        <v>6</v>
      </c>
      <c r="M18" s="6" t="s">
        <v>7</v>
      </c>
      <c r="N18" s="6" t="s">
        <v>7</v>
      </c>
      <c r="O18" s="9" t="s">
        <v>6</v>
      </c>
      <c r="P18" s="6" t="s">
        <v>7</v>
      </c>
      <c r="Q18" s="6" t="s">
        <v>7</v>
      </c>
      <c r="R18" s="9" t="s">
        <v>6</v>
      </c>
      <c r="S18" s="10" t="s">
        <v>7</v>
      </c>
    </row>
    <row r="19" spans="1:20" x14ac:dyDescent="0.25">
      <c r="A19">
        <v>4</v>
      </c>
      <c r="B19" s="1">
        <v>145</v>
      </c>
      <c r="C19" s="6" t="s">
        <v>56</v>
      </c>
      <c r="D19" s="6" t="s">
        <v>57</v>
      </c>
      <c r="E19" s="23">
        <v>30000</v>
      </c>
      <c r="F19" s="6">
        <v>1255</v>
      </c>
      <c r="G19" s="17">
        <v>285</v>
      </c>
      <c r="H19" s="13">
        <f t="shared" si="0"/>
        <v>357675</v>
      </c>
      <c r="I19" t="s">
        <v>7</v>
      </c>
      <c r="J19" s="4" t="s">
        <v>6</v>
      </c>
      <c r="K19" t="s">
        <v>7</v>
      </c>
      <c r="L19" t="s">
        <v>7</v>
      </c>
      <c r="M19" s="4" t="s">
        <v>6</v>
      </c>
      <c r="N19" t="s">
        <v>7</v>
      </c>
      <c r="O19" t="s">
        <v>7</v>
      </c>
      <c r="P19" s="4" t="s">
        <v>6</v>
      </c>
      <c r="Q19" t="s">
        <v>7</v>
      </c>
      <c r="R19" s="2" t="s">
        <v>6</v>
      </c>
      <c r="S19" s="4" t="s">
        <v>7</v>
      </c>
    </row>
    <row r="20" spans="1:20" ht="60" customHeight="1" x14ac:dyDescent="0.25">
      <c r="A20">
        <v>4</v>
      </c>
      <c r="B20" s="1">
        <v>147</v>
      </c>
      <c r="C20" s="6" t="s">
        <v>69</v>
      </c>
      <c r="D20" t="s">
        <v>70</v>
      </c>
      <c r="E20" s="21">
        <v>10800</v>
      </c>
      <c r="F20">
        <v>734</v>
      </c>
      <c r="G20" s="17">
        <v>278</v>
      </c>
      <c r="H20" s="14">
        <f t="shared" si="0"/>
        <v>204052</v>
      </c>
      <c r="I20" s="2" t="s">
        <v>6</v>
      </c>
      <c r="J20" t="s">
        <v>7</v>
      </c>
      <c r="K20" t="s">
        <v>7</v>
      </c>
      <c r="L20" s="2" t="s">
        <v>6</v>
      </c>
      <c r="M20" t="s">
        <v>7</v>
      </c>
      <c r="N20" t="s">
        <v>7</v>
      </c>
      <c r="O20" s="2" t="s">
        <v>6</v>
      </c>
      <c r="P20" t="s">
        <v>7</v>
      </c>
      <c r="Q20" t="s">
        <v>7</v>
      </c>
      <c r="R20" s="2" t="s">
        <v>6</v>
      </c>
      <c r="S20" s="2" t="s">
        <v>6</v>
      </c>
    </row>
    <row r="21" spans="1:20" ht="45" customHeight="1" x14ac:dyDescent="0.25">
      <c r="A21">
        <v>4</v>
      </c>
      <c r="B21" s="1">
        <v>150</v>
      </c>
      <c r="C21" s="6" t="s">
        <v>46</v>
      </c>
      <c r="D21" t="s">
        <v>10</v>
      </c>
      <c r="E21" s="21">
        <v>16200</v>
      </c>
      <c r="F21">
        <v>138</v>
      </c>
      <c r="G21" s="17">
        <v>149.99</v>
      </c>
      <c r="H21" s="14">
        <f t="shared" si="0"/>
        <v>20698.620000000003</v>
      </c>
      <c r="I21" s="2" t="s">
        <v>6</v>
      </c>
      <c r="J21" t="s">
        <v>7</v>
      </c>
      <c r="K21" t="s">
        <v>7</v>
      </c>
      <c r="L21" t="s">
        <v>7</v>
      </c>
      <c r="M21" t="s">
        <v>7</v>
      </c>
      <c r="N21" s="3" t="s">
        <v>6</v>
      </c>
      <c r="O21" t="s">
        <v>7</v>
      </c>
      <c r="P21" t="s">
        <v>7</v>
      </c>
      <c r="Q21" s="3" t="s">
        <v>6</v>
      </c>
      <c r="R21" s="2" t="s">
        <v>47</v>
      </c>
      <c r="S21" s="2" t="s">
        <v>6</v>
      </c>
    </row>
    <row r="22" spans="1:20" ht="45" customHeight="1" x14ac:dyDescent="0.25">
      <c r="A22">
        <v>4</v>
      </c>
      <c r="B22" s="1">
        <v>151</v>
      </c>
      <c r="C22" t="s">
        <v>49</v>
      </c>
      <c r="D22" s="6" t="s">
        <v>10</v>
      </c>
      <c r="E22" s="23">
        <v>10800</v>
      </c>
      <c r="F22">
        <v>82</v>
      </c>
      <c r="G22" s="17">
        <v>114</v>
      </c>
      <c r="H22" s="14">
        <f t="shared" si="0"/>
        <v>9348</v>
      </c>
      <c r="I22" s="2" t="s">
        <v>6</v>
      </c>
      <c r="J22" t="s">
        <v>7</v>
      </c>
      <c r="K22" t="s">
        <v>7</v>
      </c>
      <c r="L22" s="2" t="s">
        <v>6</v>
      </c>
      <c r="M22" t="s">
        <v>7</v>
      </c>
      <c r="N22" t="s">
        <v>7</v>
      </c>
      <c r="O22" s="2" t="s">
        <v>6</v>
      </c>
      <c r="P22" t="s">
        <v>7</v>
      </c>
      <c r="Q22" t="s">
        <v>7</v>
      </c>
      <c r="R22" s="2" t="s">
        <v>50</v>
      </c>
      <c r="S22" s="2" t="s">
        <v>6</v>
      </c>
    </row>
    <row r="23" spans="1:20" ht="60" customHeight="1" x14ac:dyDescent="0.25">
      <c r="A23">
        <v>4</v>
      </c>
      <c r="B23" s="1">
        <v>154</v>
      </c>
      <c r="C23" t="s">
        <v>44</v>
      </c>
      <c r="D23" t="s">
        <v>45</v>
      </c>
      <c r="E23" s="21">
        <v>20800</v>
      </c>
      <c r="F23">
        <v>783</v>
      </c>
      <c r="G23" s="17">
        <v>252.95</v>
      </c>
      <c r="H23" s="14">
        <f t="shared" si="0"/>
        <v>198059.84999999998</v>
      </c>
      <c r="I23" s="2" t="s">
        <v>6</v>
      </c>
      <c r="J23" t="s">
        <v>7</v>
      </c>
      <c r="K23" t="s">
        <v>7</v>
      </c>
      <c r="L23" t="s">
        <v>7</v>
      </c>
      <c r="M23" s="4" t="s">
        <v>6</v>
      </c>
      <c r="N23" t="s">
        <v>7</v>
      </c>
      <c r="O23" t="s">
        <v>7</v>
      </c>
      <c r="P23" s="4" t="s">
        <v>6</v>
      </c>
      <c r="Q23" t="s">
        <v>7</v>
      </c>
      <c r="R23" s="2" t="s">
        <v>41</v>
      </c>
      <c r="S23" s="4" t="s">
        <v>7</v>
      </c>
    </row>
    <row r="24" spans="1:20" ht="75" customHeight="1" x14ac:dyDescent="0.25">
      <c r="A24">
        <v>4</v>
      </c>
      <c r="B24" s="1">
        <v>155</v>
      </c>
      <c r="C24" t="s">
        <v>54</v>
      </c>
      <c r="D24" s="6" t="s">
        <v>55</v>
      </c>
      <c r="E24" s="23">
        <v>10800</v>
      </c>
      <c r="F24">
        <v>150</v>
      </c>
      <c r="G24" s="17">
        <v>124</v>
      </c>
      <c r="H24" s="14">
        <f t="shared" si="0"/>
        <v>18600</v>
      </c>
      <c r="I24" s="2" t="s">
        <v>6</v>
      </c>
      <c r="J24" t="s">
        <v>7</v>
      </c>
      <c r="K24" t="s">
        <v>7</v>
      </c>
      <c r="L24" t="s">
        <v>7</v>
      </c>
      <c r="M24" s="4" t="s">
        <v>6</v>
      </c>
      <c r="N24" t="s">
        <v>7</v>
      </c>
      <c r="O24" t="s">
        <v>7</v>
      </c>
      <c r="P24" s="4" t="s">
        <v>6</v>
      </c>
      <c r="Q24" t="s">
        <v>7</v>
      </c>
      <c r="R24" s="2" t="s">
        <v>6</v>
      </c>
      <c r="S24" s="4" t="s">
        <v>7</v>
      </c>
    </row>
    <row r="25" spans="1:20" ht="45" customHeight="1" x14ac:dyDescent="0.25">
      <c r="A25">
        <v>4</v>
      </c>
      <c r="B25" s="1">
        <v>156</v>
      </c>
      <c r="C25" t="s">
        <v>51</v>
      </c>
      <c r="D25" t="s">
        <v>17</v>
      </c>
      <c r="E25" s="21">
        <v>15800</v>
      </c>
      <c r="F25">
        <v>195</v>
      </c>
      <c r="G25" s="17">
        <v>387</v>
      </c>
      <c r="H25" s="14">
        <f t="shared" si="0"/>
        <v>75465</v>
      </c>
      <c r="I25" s="2" t="s">
        <v>6</v>
      </c>
      <c r="J25" t="s">
        <v>7</v>
      </c>
      <c r="K25" t="s">
        <v>7</v>
      </c>
      <c r="L25" t="s">
        <v>7</v>
      </c>
      <c r="M25" s="4" t="s">
        <v>6</v>
      </c>
      <c r="N25" t="s">
        <v>7</v>
      </c>
      <c r="O25" t="s">
        <v>7</v>
      </c>
      <c r="P25" s="4" t="s">
        <v>6</v>
      </c>
      <c r="Q25" t="s">
        <v>7</v>
      </c>
      <c r="R25" s="2" t="s">
        <v>41</v>
      </c>
      <c r="S25" s="4" t="s">
        <v>7</v>
      </c>
    </row>
    <row r="26" spans="1:20" ht="60" customHeight="1" x14ac:dyDescent="0.25">
      <c r="A26">
        <v>4</v>
      </c>
      <c r="B26" s="1">
        <v>157</v>
      </c>
      <c r="C26" t="s">
        <v>48</v>
      </c>
      <c r="D26" s="6" t="s">
        <v>10</v>
      </c>
      <c r="E26" s="23">
        <v>15800</v>
      </c>
      <c r="F26">
        <v>315</v>
      </c>
      <c r="G26" s="17">
        <v>136.63</v>
      </c>
      <c r="H26" s="14">
        <f t="shared" si="0"/>
        <v>43038.45</v>
      </c>
      <c r="I26" s="2" t="s">
        <v>6</v>
      </c>
      <c r="J26" t="s">
        <v>7</v>
      </c>
      <c r="K26" t="s">
        <v>7</v>
      </c>
      <c r="L26" s="2" t="s">
        <v>6</v>
      </c>
      <c r="M26" t="s">
        <v>7</v>
      </c>
      <c r="N26" t="s">
        <v>7</v>
      </c>
      <c r="O26" s="2" t="s">
        <v>6</v>
      </c>
      <c r="P26" t="s">
        <v>7</v>
      </c>
      <c r="Q26" t="s">
        <v>7</v>
      </c>
      <c r="R26" s="2" t="s">
        <v>6</v>
      </c>
      <c r="S26" s="2" t="s">
        <v>6</v>
      </c>
    </row>
    <row r="27" spans="1:20" ht="75" customHeight="1" x14ac:dyDescent="0.25">
      <c r="A27">
        <v>4</v>
      </c>
      <c r="B27" s="1">
        <v>159</v>
      </c>
      <c r="C27" t="s">
        <v>40</v>
      </c>
      <c r="D27" t="s">
        <v>5</v>
      </c>
      <c r="E27" s="21">
        <v>10800</v>
      </c>
      <c r="F27">
        <v>35</v>
      </c>
      <c r="G27" s="17">
        <v>379</v>
      </c>
      <c r="H27" s="14">
        <f t="shared" si="0"/>
        <v>13265</v>
      </c>
      <c r="I27" s="2" t="s">
        <v>6</v>
      </c>
      <c r="J27" t="s">
        <v>7</v>
      </c>
      <c r="K27" t="s">
        <v>7</v>
      </c>
      <c r="L27" s="2" t="s">
        <v>6</v>
      </c>
      <c r="M27" t="s">
        <v>7</v>
      </c>
      <c r="N27" t="s">
        <v>7</v>
      </c>
      <c r="O27" s="2" t="s">
        <v>6</v>
      </c>
      <c r="P27" t="s">
        <v>7</v>
      </c>
      <c r="Q27" t="s">
        <v>7</v>
      </c>
      <c r="R27" s="2" t="s">
        <v>41</v>
      </c>
      <c r="S27" s="2" t="s">
        <v>6</v>
      </c>
    </row>
    <row r="28" spans="1:20" ht="45" customHeight="1" x14ac:dyDescent="0.25">
      <c r="A28">
        <v>4</v>
      </c>
      <c r="B28" s="1">
        <v>160</v>
      </c>
      <c r="C28" t="s">
        <v>58</v>
      </c>
      <c r="D28" t="s">
        <v>57</v>
      </c>
      <c r="E28" s="21">
        <v>15200</v>
      </c>
      <c r="F28">
        <v>122</v>
      </c>
      <c r="G28" s="17">
        <v>144.5</v>
      </c>
      <c r="H28" s="14">
        <f t="shared" si="0"/>
        <v>17629</v>
      </c>
      <c r="I28" s="2" t="s">
        <v>6</v>
      </c>
      <c r="J28" t="s">
        <v>7</v>
      </c>
      <c r="K28" t="s">
        <v>7</v>
      </c>
      <c r="L28" s="2" t="s">
        <v>6</v>
      </c>
      <c r="M28" t="s">
        <v>7</v>
      </c>
      <c r="N28" t="s">
        <v>7</v>
      </c>
      <c r="O28" s="2" t="s">
        <v>6</v>
      </c>
      <c r="P28" t="s">
        <v>7</v>
      </c>
      <c r="Q28" t="s">
        <v>7</v>
      </c>
      <c r="R28" s="2" t="s">
        <v>6</v>
      </c>
      <c r="S28" s="2" t="s">
        <v>6</v>
      </c>
    </row>
    <row r="29" spans="1:20" ht="105" customHeight="1" x14ac:dyDescent="0.25">
      <c r="A29">
        <v>4</v>
      </c>
      <c r="B29" s="1">
        <v>162</v>
      </c>
      <c r="C29" t="s">
        <v>65</v>
      </c>
      <c r="D29" t="s">
        <v>66</v>
      </c>
      <c r="E29" s="21">
        <v>10800</v>
      </c>
      <c r="F29">
        <v>232</v>
      </c>
      <c r="G29" s="17">
        <v>277.33</v>
      </c>
      <c r="H29" s="14">
        <f t="shared" si="0"/>
        <v>64340.56</v>
      </c>
      <c r="I29" s="2" t="s">
        <v>6</v>
      </c>
      <c r="J29" t="s">
        <v>7</v>
      </c>
      <c r="K29" t="s">
        <v>7</v>
      </c>
      <c r="L29" s="2" t="s">
        <v>6</v>
      </c>
      <c r="M29" t="s">
        <v>7</v>
      </c>
      <c r="N29" t="s">
        <v>7</v>
      </c>
      <c r="O29" s="2" t="s">
        <v>6</v>
      </c>
      <c r="P29" t="s">
        <v>7</v>
      </c>
      <c r="Q29" t="s">
        <v>7</v>
      </c>
      <c r="R29" s="2" t="s">
        <v>41</v>
      </c>
      <c r="S29" s="2" t="s">
        <v>6</v>
      </c>
    </row>
    <row r="30" spans="1:20" ht="105" customHeight="1" x14ac:dyDescent="0.25">
      <c r="A30">
        <v>4</v>
      </c>
      <c r="B30" s="1">
        <v>165</v>
      </c>
      <c r="C30" s="6" t="s">
        <v>75</v>
      </c>
      <c r="D30" s="6" t="s">
        <v>76</v>
      </c>
      <c r="E30" s="23">
        <v>24800</v>
      </c>
      <c r="F30">
        <v>300</v>
      </c>
      <c r="G30" s="17">
        <v>175</v>
      </c>
      <c r="H30" s="14">
        <f t="shared" si="0"/>
        <v>52500</v>
      </c>
      <c r="I30" t="s">
        <v>64</v>
      </c>
      <c r="J30" t="s">
        <v>64</v>
      </c>
      <c r="K30" t="s">
        <v>64</v>
      </c>
      <c r="L30" t="s">
        <v>64</v>
      </c>
      <c r="M30" t="s">
        <v>64</v>
      </c>
      <c r="N30" t="s">
        <v>64</v>
      </c>
      <c r="O30" t="s">
        <v>64</v>
      </c>
      <c r="P30" t="s">
        <v>64</v>
      </c>
      <c r="Q30" t="s">
        <v>64</v>
      </c>
      <c r="R30" s="2" t="s">
        <v>6</v>
      </c>
      <c r="S30" s="2" t="s">
        <v>6</v>
      </c>
    </row>
    <row r="31" spans="1:20" ht="60.75" customHeight="1" thickBot="1" x14ac:dyDescent="0.3">
      <c r="A31">
        <v>4</v>
      </c>
      <c r="B31" s="1">
        <v>167</v>
      </c>
      <c r="C31" t="s">
        <v>59</v>
      </c>
      <c r="D31" t="s">
        <v>57</v>
      </c>
      <c r="E31" s="21">
        <v>30000</v>
      </c>
      <c r="F31" s="6">
        <v>315</v>
      </c>
      <c r="G31" s="17">
        <v>205.91</v>
      </c>
      <c r="H31" s="13">
        <f t="shared" si="0"/>
        <v>64861.65</v>
      </c>
      <c r="I31" s="2" t="s">
        <v>6</v>
      </c>
      <c r="J31" t="s">
        <v>7</v>
      </c>
      <c r="K31" t="s">
        <v>7</v>
      </c>
      <c r="L31" s="2" t="s">
        <v>6</v>
      </c>
      <c r="M31" t="s">
        <v>7</v>
      </c>
      <c r="N31" t="s">
        <v>7</v>
      </c>
      <c r="O31" s="2" t="s">
        <v>6</v>
      </c>
      <c r="P31" t="s">
        <v>7</v>
      </c>
      <c r="Q31" t="s">
        <v>7</v>
      </c>
      <c r="R31" s="2" t="s">
        <v>6</v>
      </c>
      <c r="S31" s="4" t="s">
        <v>7</v>
      </c>
    </row>
    <row r="32" spans="1:20" ht="61.5" customHeight="1" thickTop="1" thickBot="1" x14ac:dyDescent="0.3">
      <c r="A32">
        <v>4</v>
      </c>
      <c r="B32" s="1">
        <v>168</v>
      </c>
      <c r="C32" t="s">
        <v>52</v>
      </c>
      <c r="D32" s="5" t="s">
        <v>21</v>
      </c>
      <c r="E32" s="23">
        <v>10800</v>
      </c>
      <c r="F32">
        <v>134</v>
      </c>
      <c r="G32" s="17">
        <v>153.25</v>
      </c>
      <c r="H32" s="14">
        <f t="shared" si="0"/>
        <v>20535.5</v>
      </c>
      <c r="I32" s="2" t="s">
        <v>6</v>
      </c>
      <c r="J32" t="s">
        <v>7</v>
      </c>
      <c r="K32" t="s">
        <v>7</v>
      </c>
      <c r="L32" s="2" t="s">
        <v>6</v>
      </c>
      <c r="M32" t="s">
        <v>7</v>
      </c>
      <c r="N32" t="s">
        <v>7</v>
      </c>
      <c r="O32" s="2" t="s">
        <v>6</v>
      </c>
      <c r="P32" t="s">
        <v>7</v>
      </c>
      <c r="Q32" t="s">
        <v>7</v>
      </c>
      <c r="R32" s="2" t="s">
        <v>53</v>
      </c>
      <c r="S32" s="2" t="s">
        <v>6</v>
      </c>
      <c r="T32" t="s">
        <v>100</v>
      </c>
    </row>
    <row r="33" spans="1:19" ht="60.75" customHeight="1" thickTop="1" x14ac:dyDescent="0.25">
      <c r="A33">
        <v>4</v>
      </c>
      <c r="B33" s="1">
        <v>169</v>
      </c>
      <c r="C33" t="s">
        <v>72</v>
      </c>
      <c r="D33" s="6" t="s">
        <v>73</v>
      </c>
      <c r="E33" s="23">
        <v>10800</v>
      </c>
      <c r="F33">
        <v>299</v>
      </c>
      <c r="G33" s="17">
        <v>200</v>
      </c>
      <c r="H33" s="14">
        <f t="shared" si="0"/>
        <v>59800</v>
      </c>
      <c r="I33" s="2" t="s">
        <v>6</v>
      </c>
      <c r="J33" t="s">
        <v>7</v>
      </c>
      <c r="K33" t="s">
        <v>7</v>
      </c>
      <c r="L33" s="2" t="s">
        <v>6</v>
      </c>
      <c r="M33" t="s">
        <v>7</v>
      </c>
      <c r="N33" t="s">
        <v>7</v>
      </c>
      <c r="O33" s="2" t="s">
        <v>6</v>
      </c>
      <c r="P33" t="s">
        <v>7</v>
      </c>
      <c r="Q33" t="s">
        <v>7</v>
      </c>
      <c r="R33" s="2" t="s">
        <v>6</v>
      </c>
      <c r="S33" s="2" t="s">
        <v>6</v>
      </c>
    </row>
    <row r="34" spans="1:19" x14ac:dyDescent="0.25">
      <c r="A34">
        <v>4</v>
      </c>
      <c r="B34" s="1">
        <v>172</v>
      </c>
      <c r="C34" t="s">
        <v>74</v>
      </c>
      <c r="D34" s="6" t="s">
        <v>73</v>
      </c>
      <c r="E34" s="23">
        <v>10000</v>
      </c>
      <c r="F34">
        <v>220</v>
      </c>
      <c r="G34" s="17">
        <v>177.2</v>
      </c>
      <c r="H34" s="14">
        <f t="shared" si="0"/>
        <v>38984</v>
      </c>
      <c r="I34" s="2" t="s">
        <v>6</v>
      </c>
      <c r="J34" t="s">
        <v>7</v>
      </c>
      <c r="K34" t="s">
        <v>7</v>
      </c>
      <c r="L34" t="s">
        <v>7</v>
      </c>
      <c r="M34" s="4" t="s">
        <v>6</v>
      </c>
      <c r="N34" t="s">
        <v>7</v>
      </c>
      <c r="O34" t="s">
        <v>7</v>
      </c>
      <c r="P34" s="4" t="s">
        <v>6</v>
      </c>
      <c r="Q34" t="s">
        <v>7</v>
      </c>
      <c r="R34" s="2" t="s">
        <v>6</v>
      </c>
      <c r="S34" s="2" t="s">
        <v>6</v>
      </c>
    </row>
    <row r="35" spans="1:19" x14ac:dyDescent="0.25">
      <c r="A35">
        <v>4</v>
      </c>
      <c r="B35" s="1">
        <v>174</v>
      </c>
      <c r="C35" s="6" t="s">
        <v>67</v>
      </c>
      <c r="D35" t="s">
        <v>68</v>
      </c>
      <c r="E35" s="21">
        <v>30000</v>
      </c>
      <c r="F35" s="6">
        <v>1603</v>
      </c>
      <c r="G35" s="17">
        <v>454.25</v>
      </c>
      <c r="H35" s="13">
        <f t="shared" ref="H35:H52" si="1">F35*G35</f>
        <v>728162.75</v>
      </c>
      <c r="I35" t="s">
        <v>7</v>
      </c>
      <c r="J35" s="4" t="s">
        <v>6</v>
      </c>
      <c r="K35" t="s">
        <v>7</v>
      </c>
      <c r="L35" t="s">
        <v>7</v>
      </c>
      <c r="M35" s="4" t="s">
        <v>6</v>
      </c>
      <c r="N35" t="s">
        <v>7</v>
      </c>
      <c r="O35" t="s">
        <v>7</v>
      </c>
      <c r="P35" s="4" t="s">
        <v>6</v>
      </c>
      <c r="Q35" t="s">
        <v>7</v>
      </c>
      <c r="R35" s="2" t="s">
        <v>6</v>
      </c>
      <c r="S35" s="2" t="s">
        <v>6</v>
      </c>
    </row>
    <row r="36" spans="1:19" ht="75" customHeight="1" x14ac:dyDescent="0.25">
      <c r="A36">
        <v>4</v>
      </c>
      <c r="B36" s="1">
        <v>175</v>
      </c>
      <c r="C36" t="s">
        <v>62</v>
      </c>
      <c r="D36" t="s">
        <v>63</v>
      </c>
      <c r="E36" s="21">
        <v>10800</v>
      </c>
      <c r="F36" s="6">
        <v>137</v>
      </c>
      <c r="G36" s="17">
        <v>508.55</v>
      </c>
      <c r="H36" s="13">
        <f t="shared" si="1"/>
        <v>69671.350000000006</v>
      </c>
      <c r="I36" t="s">
        <v>64</v>
      </c>
      <c r="J36" t="s">
        <v>64</v>
      </c>
      <c r="K36" t="s">
        <v>64</v>
      </c>
      <c r="L36" t="s">
        <v>7</v>
      </c>
      <c r="M36" t="s">
        <v>7</v>
      </c>
      <c r="N36" s="3" t="s">
        <v>6</v>
      </c>
      <c r="O36" s="2" t="s">
        <v>6</v>
      </c>
      <c r="P36" t="s">
        <v>7</v>
      </c>
      <c r="Q36" t="s">
        <v>7</v>
      </c>
      <c r="R36" s="3" t="s">
        <v>7</v>
      </c>
      <c r="S36" s="4" t="s">
        <v>7</v>
      </c>
    </row>
    <row r="37" spans="1:19" x14ac:dyDescent="0.25">
      <c r="A37">
        <v>4</v>
      </c>
      <c r="B37" s="1">
        <v>177</v>
      </c>
      <c r="C37" t="s">
        <v>60</v>
      </c>
      <c r="D37" t="s">
        <v>57</v>
      </c>
      <c r="E37" s="21">
        <v>16800</v>
      </c>
      <c r="F37" s="6">
        <v>121</v>
      </c>
      <c r="G37" s="17">
        <v>205</v>
      </c>
      <c r="H37" s="13">
        <f t="shared" si="1"/>
        <v>24805</v>
      </c>
      <c r="I37" s="2" t="s">
        <v>6</v>
      </c>
      <c r="J37" t="s">
        <v>7</v>
      </c>
      <c r="K37" t="s">
        <v>7</v>
      </c>
      <c r="L37" s="2" t="s">
        <v>6</v>
      </c>
      <c r="M37" t="s">
        <v>7</v>
      </c>
      <c r="N37" t="s">
        <v>7</v>
      </c>
      <c r="O37" s="2" t="s">
        <v>6</v>
      </c>
      <c r="P37" t="s">
        <v>7</v>
      </c>
      <c r="Q37" t="s">
        <v>7</v>
      </c>
      <c r="R37" s="2" t="s">
        <v>6</v>
      </c>
      <c r="S37" s="2" t="s">
        <v>6</v>
      </c>
    </row>
    <row r="38" spans="1:19" ht="45" customHeight="1" x14ac:dyDescent="0.25">
      <c r="A38">
        <v>4</v>
      </c>
      <c r="B38" s="1">
        <v>178</v>
      </c>
      <c r="C38" t="s">
        <v>71</v>
      </c>
      <c r="D38" s="6" t="s">
        <v>70</v>
      </c>
      <c r="E38" s="23">
        <v>21200</v>
      </c>
      <c r="F38">
        <v>581</v>
      </c>
      <c r="G38" s="17">
        <v>156.75</v>
      </c>
      <c r="H38" s="14">
        <f t="shared" si="1"/>
        <v>91071.75</v>
      </c>
      <c r="I38" s="2" t="s">
        <v>6</v>
      </c>
      <c r="J38" t="s">
        <v>7</v>
      </c>
      <c r="K38" t="s">
        <v>7</v>
      </c>
      <c r="L38" s="2" t="s">
        <v>6</v>
      </c>
      <c r="M38" t="s">
        <v>7</v>
      </c>
      <c r="N38" t="s">
        <v>7</v>
      </c>
      <c r="O38" s="2" t="s">
        <v>6</v>
      </c>
      <c r="P38" t="s">
        <v>7</v>
      </c>
      <c r="Q38" t="s">
        <v>7</v>
      </c>
      <c r="R38" s="2" t="s">
        <v>6</v>
      </c>
      <c r="S38" s="2" t="s">
        <v>6</v>
      </c>
    </row>
    <row r="39" spans="1:19" ht="47.25" customHeight="1" x14ac:dyDescent="0.25">
      <c r="A39">
        <v>4</v>
      </c>
      <c r="B39" s="1">
        <v>180</v>
      </c>
      <c r="C39" t="s">
        <v>77</v>
      </c>
      <c r="D39" t="s">
        <v>76</v>
      </c>
      <c r="E39" s="21">
        <v>15800</v>
      </c>
      <c r="F39">
        <v>959</v>
      </c>
      <c r="G39" s="17">
        <v>89</v>
      </c>
      <c r="H39" s="14">
        <f t="shared" si="1"/>
        <v>85351</v>
      </c>
      <c r="I39" s="2" t="s">
        <v>6</v>
      </c>
      <c r="J39" t="s">
        <v>7</v>
      </c>
      <c r="K39" t="s">
        <v>7</v>
      </c>
      <c r="L39" t="s">
        <v>7</v>
      </c>
      <c r="M39" s="4" t="s">
        <v>6</v>
      </c>
      <c r="N39" t="s">
        <v>7</v>
      </c>
      <c r="O39" t="s">
        <v>7</v>
      </c>
      <c r="P39" s="4" t="s">
        <v>6</v>
      </c>
      <c r="Q39" t="s">
        <v>7</v>
      </c>
      <c r="R39" s="2" t="s">
        <v>6</v>
      </c>
      <c r="S39" s="4" t="s">
        <v>7</v>
      </c>
    </row>
    <row r="40" spans="1:19" ht="45" customHeight="1" x14ac:dyDescent="0.25">
      <c r="A40">
        <v>4</v>
      </c>
      <c r="B40" s="1">
        <v>181</v>
      </c>
      <c r="C40" t="s">
        <v>78</v>
      </c>
      <c r="D40" t="s">
        <v>76</v>
      </c>
      <c r="E40" s="21">
        <v>15800</v>
      </c>
      <c r="F40" s="6">
        <v>132</v>
      </c>
      <c r="G40" s="17">
        <v>256</v>
      </c>
      <c r="H40" s="13">
        <f t="shared" si="1"/>
        <v>33792</v>
      </c>
      <c r="I40" s="9" t="s">
        <v>6</v>
      </c>
      <c r="J40" s="6" t="s">
        <v>7</v>
      </c>
      <c r="K40" s="6" t="s">
        <v>7</v>
      </c>
      <c r="L40" s="6" t="s">
        <v>7</v>
      </c>
      <c r="M40" s="10" t="s">
        <v>6</v>
      </c>
      <c r="N40" s="6" t="s">
        <v>7</v>
      </c>
      <c r="O40" s="6" t="s">
        <v>7</v>
      </c>
      <c r="P40" s="6" t="s">
        <v>7</v>
      </c>
      <c r="Q40" s="11" t="s">
        <v>6</v>
      </c>
      <c r="R40" s="9" t="s">
        <v>6</v>
      </c>
      <c r="S40" s="10" t="s">
        <v>7</v>
      </c>
    </row>
    <row r="41" spans="1:19" ht="45" customHeight="1" x14ac:dyDescent="0.25">
      <c r="A41">
        <v>4</v>
      </c>
      <c r="B41" s="1">
        <v>182</v>
      </c>
      <c r="C41" t="s">
        <v>61</v>
      </c>
      <c r="D41" t="s">
        <v>35</v>
      </c>
      <c r="E41" s="21">
        <v>30000</v>
      </c>
      <c r="F41">
        <v>150</v>
      </c>
      <c r="G41" s="17">
        <v>297</v>
      </c>
      <c r="H41" s="14">
        <f t="shared" si="1"/>
        <v>44550</v>
      </c>
      <c r="I41" s="2" t="s">
        <v>6</v>
      </c>
      <c r="J41" t="s">
        <v>7</v>
      </c>
      <c r="K41" t="s">
        <v>7</v>
      </c>
      <c r="L41" t="s">
        <v>7</v>
      </c>
      <c r="M41" s="4" t="s">
        <v>6</v>
      </c>
      <c r="N41" t="s">
        <v>7</v>
      </c>
      <c r="O41" t="s">
        <v>7</v>
      </c>
      <c r="P41" s="4" t="s">
        <v>6</v>
      </c>
      <c r="Q41" t="s">
        <v>7</v>
      </c>
      <c r="R41" s="2" t="s">
        <v>6</v>
      </c>
      <c r="S41" s="2" t="s">
        <v>6</v>
      </c>
    </row>
    <row r="42" spans="1:19" ht="15.75" customHeight="1" thickBot="1" x14ac:dyDescent="0.3">
      <c r="A42">
        <v>4</v>
      </c>
      <c r="B42" s="1">
        <v>183</v>
      </c>
      <c r="C42" s="6" t="s">
        <v>42</v>
      </c>
      <c r="D42" t="s">
        <v>43</v>
      </c>
      <c r="E42" s="21">
        <v>15800</v>
      </c>
      <c r="F42">
        <v>85</v>
      </c>
      <c r="G42" s="17">
        <v>200</v>
      </c>
      <c r="H42" s="14">
        <f t="shared" si="1"/>
        <v>17000</v>
      </c>
      <c r="I42" t="s">
        <v>7</v>
      </c>
      <c r="J42" t="s">
        <v>7</v>
      </c>
      <c r="K42" s="3" t="s">
        <v>6</v>
      </c>
      <c r="L42" t="s">
        <v>7</v>
      </c>
      <c r="M42" s="4" t="s">
        <v>6</v>
      </c>
      <c r="N42" t="s">
        <v>7</v>
      </c>
      <c r="O42" s="2" t="s">
        <v>6</v>
      </c>
      <c r="P42" t="s">
        <v>7</v>
      </c>
      <c r="Q42" t="s">
        <v>7</v>
      </c>
      <c r="R42" s="2" t="s">
        <v>41</v>
      </c>
      <c r="S42" s="4" t="s">
        <v>7</v>
      </c>
    </row>
    <row r="43" spans="1:19" ht="15.75" thickBot="1" x14ac:dyDescent="0.3">
      <c r="A43">
        <v>5</v>
      </c>
      <c r="B43" s="1">
        <v>193</v>
      </c>
      <c r="C43" t="s">
        <v>84</v>
      </c>
      <c r="D43" s="6" t="s">
        <v>85</v>
      </c>
      <c r="E43" s="22">
        <v>10800</v>
      </c>
      <c r="F43">
        <v>54</v>
      </c>
      <c r="G43" s="17">
        <v>303.5</v>
      </c>
      <c r="H43" s="14">
        <f t="shared" si="1"/>
        <v>16389</v>
      </c>
      <c r="I43" s="2" t="s">
        <v>6</v>
      </c>
      <c r="J43" t="s">
        <v>7</v>
      </c>
      <c r="K43" t="s">
        <v>7</v>
      </c>
      <c r="L43" s="2" t="s">
        <v>6</v>
      </c>
      <c r="M43" t="s">
        <v>7</v>
      </c>
      <c r="N43" t="s">
        <v>7</v>
      </c>
      <c r="O43" t="s">
        <v>7</v>
      </c>
      <c r="P43" s="4" t="s">
        <v>6</v>
      </c>
      <c r="Q43" t="s">
        <v>7</v>
      </c>
      <c r="R43" s="2" t="s">
        <v>83</v>
      </c>
      <c r="S43" s="2" t="s">
        <v>6</v>
      </c>
    </row>
    <row r="44" spans="1:19" ht="17.25" customHeight="1" thickTop="1" thickBot="1" x14ac:dyDescent="0.3">
      <c r="A44">
        <v>5</v>
      </c>
      <c r="B44" s="1">
        <v>196</v>
      </c>
      <c r="C44" t="s">
        <v>86</v>
      </c>
      <c r="D44" s="6" t="s">
        <v>28</v>
      </c>
      <c r="E44" s="22">
        <v>20800</v>
      </c>
      <c r="F44" s="15">
        <v>728</v>
      </c>
      <c r="G44" s="17">
        <v>142.85</v>
      </c>
      <c r="H44" s="13">
        <f t="shared" si="1"/>
        <v>103994.8</v>
      </c>
      <c r="I44" s="2" t="s">
        <v>6</v>
      </c>
      <c r="J44" t="s">
        <v>7</v>
      </c>
      <c r="K44" t="s">
        <v>7</v>
      </c>
      <c r="L44" t="s">
        <v>7</v>
      </c>
      <c r="M44" s="4" t="s">
        <v>6</v>
      </c>
      <c r="N44" t="s">
        <v>7</v>
      </c>
      <c r="O44" t="s">
        <v>7</v>
      </c>
      <c r="P44" t="s">
        <v>7</v>
      </c>
      <c r="Q44" s="3" t="s">
        <v>6</v>
      </c>
      <c r="R44" s="2" t="s">
        <v>6</v>
      </c>
      <c r="S44" s="4" t="s">
        <v>7</v>
      </c>
    </row>
    <row r="45" spans="1:19" ht="16.5" customHeight="1" thickBot="1" x14ac:dyDescent="0.3">
      <c r="A45">
        <v>5</v>
      </c>
      <c r="B45" s="1">
        <v>204</v>
      </c>
      <c r="C45" t="s">
        <v>103</v>
      </c>
      <c r="D45" s="6" t="s">
        <v>104</v>
      </c>
      <c r="E45" s="22">
        <v>15800</v>
      </c>
      <c r="F45">
        <v>148</v>
      </c>
      <c r="G45" s="17">
        <v>144.75</v>
      </c>
      <c r="H45" s="14">
        <f t="shared" si="1"/>
        <v>21423</v>
      </c>
      <c r="I45" s="2" t="s">
        <v>6</v>
      </c>
      <c r="J45" t="s">
        <v>7</v>
      </c>
      <c r="K45" t="s">
        <v>7</v>
      </c>
      <c r="L45" t="s">
        <v>7</v>
      </c>
      <c r="M45" s="4" t="s">
        <v>6</v>
      </c>
      <c r="N45" t="s">
        <v>7</v>
      </c>
      <c r="O45" t="s">
        <v>7</v>
      </c>
      <c r="P45" s="4" t="s">
        <v>6</v>
      </c>
      <c r="Q45" t="s">
        <v>7</v>
      </c>
      <c r="R45" s="2" t="s">
        <v>6</v>
      </c>
      <c r="S45" s="4" t="s">
        <v>7</v>
      </c>
    </row>
    <row r="46" spans="1:19" ht="16.5" thickTop="1" thickBot="1" x14ac:dyDescent="0.3">
      <c r="A46">
        <v>5</v>
      </c>
      <c r="B46" s="1">
        <v>206</v>
      </c>
      <c r="C46" s="5" t="s">
        <v>90</v>
      </c>
      <c r="D46" s="6" t="s">
        <v>55</v>
      </c>
      <c r="E46" s="22">
        <v>10800</v>
      </c>
      <c r="F46">
        <v>150</v>
      </c>
      <c r="G46" s="17">
        <v>166</v>
      </c>
      <c r="H46" s="14">
        <f t="shared" si="1"/>
        <v>24900</v>
      </c>
      <c r="I46" s="2" t="s">
        <v>6</v>
      </c>
      <c r="J46" t="s">
        <v>7</v>
      </c>
      <c r="K46" t="s">
        <v>7</v>
      </c>
      <c r="L46" s="2" t="s">
        <v>6</v>
      </c>
      <c r="M46" t="s">
        <v>7</v>
      </c>
      <c r="N46" t="s">
        <v>7</v>
      </c>
      <c r="O46" t="s">
        <v>7</v>
      </c>
      <c r="P46" s="4" t="s">
        <v>6</v>
      </c>
      <c r="Q46" t="s">
        <v>7</v>
      </c>
      <c r="R46" s="2" t="s">
        <v>88</v>
      </c>
      <c r="S46" s="2" t="s">
        <v>6</v>
      </c>
    </row>
    <row r="47" spans="1:19" ht="75.75" customHeight="1" thickTop="1" thickBot="1" x14ac:dyDescent="0.3">
      <c r="A47">
        <v>5</v>
      </c>
      <c r="B47" s="1">
        <v>210</v>
      </c>
      <c r="C47" t="s">
        <v>79</v>
      </c>
      <c r="D47" t="s">
        <v>43</v>
      </c>
      <c r="E47" s="22">
        <v>10800</v>
      </c>
      <c r="F47">
        <v>81</v>
      </c>
      <c r="G47" s="17">
        <v>227.5</v>
      </c>
      <c r="H47" s="14">
        <f t="shared" si="1"/>
        <v>18427.5</v>
      </c>
      <c r="I47" s="2" t="s">
        <v>6</v>
      </c>
      <c r="J47" t="s">
        <v>7</v>
      </c>
      <c r="K47" t="s">
        <v>7</v>
      </c>
      <c r="L47" s="2" t="s">
        <v>6</v>
      </c>
      <c r="M47" t="s">
        <v>7</v>
      </c>
      <c r="N47" t="s">
        <v>7</v>
      </c>
      <c r="O47" s="2" t="s">
        <v>6</v>
      </c>
      <c r="P47" t="s">
        <v>7</v>
      </c>
      <c r="Q47" t="s">
        <v>7</v>
      </c>
      <c r="R47" s="2" t="s">
        <v>41</v>
      </c>
      <c r="S47" s="4" t="s">
        <v>7</v>
      </c>
    </row>
    <row r="48" spans="1:19" ht="15" customHeight="1" thickBot="1" x14ac:dyDescent="0.3">
      <c r="A48">
        <v>5</v>
      </c>
      <c r="B48" s="1">
        <v>213</v>
      </c>
      <c r="C48" t="s">
        <v>81</v>
      </c>
      <c r="D48" t="s">
        <v>10</v>
      </c>
      <c r="E48" s="22">
        <v>27900</v>
      </c>
      <c r="F48">
        <v>474</v>
      </c>
      <c r="G48" s="17">
        <v>189.99</v>
      </c>
      <c r="H48" s="14">
        <f t="shared" si="1"/>
        <v>90055.260000000009</v>
      </c>
      <c r="I48" s="2" t="s">
        <v>6</v>
      </c>
      <c r="J48" t="s">
        <v>7</v>
      </c>
      <c r="K48" t="s">
        <v>7</v>
      </c>
      <c r="L48" t="s">
        <v>7</v>
      </c>
      <c r="M48" s="4" t="s">
        <v>6</v>
      </c>
      <c r="N48" t="s">
        <v>7</v>
      </c>
      <c r="O48" s="2" t="s">
        <v>6</v>
      </c>
      <c r="P48" t="s">
        <v>7</v>
      </c>
      <c r="Q48" t="s">
        <v>7</v>
      </c>
      <c r="R48" s="2" t="s">
        <v>6</v>
      </c>
      <c r="S48" s="4" t="s">
        <v>7</v>
      </c>
    </row>
    <row r="49" spans="1:19" ht="45" customHeight="1" thickBot="1" x14ac:dyDescent="0.3">
      <c r="A49">
        <v>5</v>
      </c>
      <c r="B49" s="1">
        <v>218</v>
      </c>
      <c r="C49" t="s">
        <v>82</v>
      </c>
      <c r="D49" t="s">
        <v>21</v>
      </c>
      <c r="E49" s="22">
        <v>10800</v>
      </c>
      <c r="F49">
        <v>1107</v>
      </c>
      <c r="G49" s="17">
        <v>88.99</v>
      </c>
      <c r="H49" s="14">
        <f t="shared" si="1"/>
        <v>98511.93</v>
      </c>
      <c r="I49" s="2" t="s">
        <v>6</v>
      </c>
      <c r="J49" t="s">
        <v>7</v>
      </c>
      <c r="K49" t="s">
        <v>7</v>
      </c>
      <c r="L49" s="2" t="s">
        <v>6</v>
      </c>
      <c r="M49" t="s">
        <v>7</v>
      </c>
      <c r="N49" t="s">
        <v>7</v>
      </c>
      <c r="O49" t="s">
        <v>7</v>
      </c>
      <c r="P49" s="4" t="s">
        <v>6</v>
      </c>
      <c r="Q49" t="s">
        <v>7</v>
      </c>
      <c r="R49" s="2" t="s">
        <v>83</v>
      </c>
      <c r="S49" s="2" t="s">
        <v>6</v>
      </c>
    </row>
    <row r="50" spans="1:19" ht="60.75" customHeight="1" thickBot="1" x14ac:dyDescent="0.3">
      <c r="A50">
        <v>5</v>
      </c>
      <c r="B50" s="1">
        <v>219</v>
      </c>
      <c r="C50" t="s">
        <v>87</v>
      </c>
      <c r="D50" t="s">
        <v>31</v>
      </c>
      <c r="E50" s="22">
        <v>30000</v>
      </c>
      <c r="F50">
        <v>549</v>
      </c>
      <c r="G50" s="17">
        <v>361</v>
      </c>
      <c r="H50" s="14">
        <f t="shared" si="1"/>
        <v>198189</v>
      </c>
      <c r="I50" s="2" t="s">
        <v>6</v>
      </c>
      <c r="J50" t="s">
        <v>7</v>
      </c>
      <c r="K50" t="s">
        <v>7</v>
      </c>
      <c r="L50" t="s">
        <v>7</v>
      </c>
      <c r="M50" s="4" t="s">
        <v>6</v>
      </c>
      <c r="N50" t="s">
        <v>7</v>
      </c>
      <c r="O50" t="s">
        <v>7</v>
      </c>
      <c r="P50" s="4" t="s">
        <v>6</v>
      </c>
      <c r="Q50" t="s">
        <v>7</v>
      </c>
      <c r="R50" s="2" t="s">
        <v>88</v>
      </c>
      <c r="S50" s="4" t="s">
        <v>7</v>
      </c>
    </row>
    <row r="51" spans="1:19" ht="76.5" customHeight="1" thickTop="1" thickBot="1" x14ac:dyDescent="0.3">
      <c r="A51">
        <v>5</v>
      </c>
      <c r="B51" s="1">
        <v>221</v>
      </c>
      <c r="C51" t="s">
        <v>80</v>
      </c>
      <c r="D51" s="5" t="s">
        <v>45</v>
      </c>
      <c r="E51" s="22">
        <v>25600</v>
      </c>
      <c r="F51">
        <v>430</v>
      </c>
      <c r="G51" s="17">
        <v>92.7</v>
      </c>
      <c r="H51" s="14">
        <f t="shared" si="1"/>
        <v>39861</v>
      </c>
      <c r="I51" s="2" t="s">
        <v>6</v>
      </c>
      <c r="J51" t="s">
        <v>7</v>
      </c>
      <c r="K51" t="s">
        <v>7</v>
      </c>
      <c r="L51" t="s">
        <v>7</v>
      </c>
      <c r="M51" s="4" t="s">
        <v>6</v>
      </c>
      <c r="N51" t="s">
        <v>7</v>
      </c>
      <c r="O51" t="s">
        <v>7</v>
      </c>
      <c r="P51" t="s">
        <v>7</v>
      </c>
      <c r="Q51" s="3" t="s">
        <v>6</v>
      </c>
      <c r="R51" t="s">
        <v>106</v>
      </c>
      <c r="S51" s="2" t="s">
        <v>6</v>
      </c>
    </row>
    <row r="52" spans="1:19" ht="16.5" customHeight="1" thickTop="1" thickBot="1" x14ac:dyDescent="0.3">
      <c r="A52">
        <v>5</v>
      </c>
      <c r="B52" s="1">
        <v>225</v>
      </c>
      <c r="C52" t="s">
        <v>89</v>
      </c>
      <c r="D52" t="s">
        <v>31</v>
      </c>
      <c r="E52" s="22">
        <v>10800</v>
      </c>
      <c r="F52">
        <v>253</v>
      </c>
      <c r="G52" s="17">
        <v>247.4</v>
      </c>
      <c r="H52" s="14">
        <f t="shared" si="1"/>
        <v>62592.200000000004</v>
      </c>
      <c r="I52" s="2" t="s">
        <v>6</v>
      </c>
      <c r="J52" t="s">
        <v>7</v>
      </c>
      <c r="K52" t="s">
        <v>7</v>
      </c>
      <c r="L52" t="s">
        <v>7</v>
      </c>
      <c r="M52" s="4" t="s">
        <v>6</v>
      </c>
      <c r="N52" t="s">
        <v>7</v>
      </c>
      <c r="O52" t="s">
        <v>7</v>
      </c>
      <c r="P52" t="s">
        <v>7</v>
      </c>
      <c r="Q52" s="3" t="s">
        <v>6</v>
      </c>
      <c r="R52" s="2" t="s">
        <v>6</v>
      </c>
      <c r="S52" s="4" t="s">
        <v>7</v>
      </c>
    </row>
    <row r="53" spans="1:19" ht="76.5" customHeight="1" thickTop="1" thickBot="1" x14ac:dyDescent="0.3">
      <c r="A53">
        <v>5</v>
      </c>
      <c r="B53" s="1">
        <v>229</v>
      </c>
      <c r="C53" t="s">
        <v>101</v>
      </c>
      <c r="D53" t="s">
        <v>35</v>
      </c>
      <c r="E53" s="22">
        <v>10800</v>
      </c>
      <c r="F53" s="8" t="s">
        <v>102</v>
      </c>
      <c r="G53" s="16">
        <v>149.6</v>
      </c>
      <c r="H53" s="1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25">
      <c r="B54" s="1"/>
      <c r="E54" s="24">
        <f>SUM(E3:E53)</f>
        <v>876350</v>
      </c>
      <c r="F54" s="20">
        <f t="shared" ref="F54:G54" si="2">SUM(F3:F52)</f>
        <v>18408</v>
      </c>
      <c r="G54" s="19">
        <f t="shared" si="2"/>
        <v>10191.99</v>
      </c>
      <c r="H54" s="19">
        <f>SUM(H3:H52)</f>
        <v>3800512.1700000004</v>
      </c>
    </row>
    <row r="55" spans="1:19" x14ac:dyDescent="0.25">
      <c r="B55" s="1"/>
      <c r="H55" s="14"/>
    </row>
    <row r="56" spans="1:19" x14ac:dyDescent="0.25">
      <c r="B56" s="1"/>
      <c r="H56" s="14"/>
    </row>
    <row r="57" spans="1:19" x14ac:dyDescent="0.25">
      <c r="B57" s="1"/>
    </row>
    <row r="58" spans="1:19" x14ac:dyDescent="0.25">
      <c r="B58" s="1"/>
    </row>
    <row r="59" spans="1:19" x14ac:dyDescent="0.25">
      <c r="B59" s="1"/>
      <c r="I59">
        <v>44</v>
      </c>
      <c r="J59">
        <v>2</v>
      </c>
      <c r="K59">
        <v>2</v>
      </c>
      <c r="L59">
        <v>25</v>
      </c>
      <c r="M59">
        <v>20</v>
      </c>
      <c r="N59">
        <v>4</v>
      </c>
      <c r="O59">
        <v>24</v>
      </c>
      <c r="P59">
        <v>18</v>
      </c>
      <c r="Q59">
        <v>7</v>
      </c>
      <c r="R59">
        <v>48</v>
      </c>
      <c r="S59">
        <v>33</v>
      </c>
    </row>
    <row r="60" spans="1:19" x14ac:dyDescent="0.25">
      <c r="B60" s="1"/>
      <c r="I60">
        <v>48</v>
      </c>
      <c r="J60">
        <v>48</v>
      </c>
      <c r="K60">
        <v>48</v>
      </c>
      <c r="L60">
        <v>49</v>
      </c>
      <c r="M60">
        <v>49</v>
      </c>
      <c r="N60">
        <v>49</v>
      </c>
      <c r="O60">
        <v>49</v>
      </c>
      <c r="P60">
        <v>49</v>
      </c>
      <c r="Q60">
        <v>49</v>
      </c>
      <c r="R60">
        <v>50</v>
      </c>
      <c r="S60">
        <v>50</v>
      </c>
    </row>
    <row r="61" spans="1:19" x14ac:dyDescent="0.25">
      <c r="B61" s="1"/>
      <c r="I61" s="7">
        <f>I59/I60</f>
        <v>0.91666666666666663</v>
      </c>
      <c r="J61" s="7">
        <f t="shared" ref="J61:S61" si="3">J59/J60</f>
        <v>4.1666666666666664E-2</v>
      </c>
      <c r="K61" s="7">
        <f t="shared" si="3"/>
        <v>4.1666666666666664E-2</v>
      </c>
      <c r="L61" s="7">
        <f t="shared" si="3"/>
        <v>0.51020408163265307</v>
      </c>
      <c r="M61" s="7">
        <f t="shared" si="3"/>
        <v>0.40816326530612246</v>
      </c>
      <c r="N61" s="7">
        <f t="shared" si="3"/>
        <v>8.1632653061224483E-2</v>
      </c>
      <c r="O61" s="7">
        <f t="shared" si="3"/>
        <v>0.48979591836734693</v>
      </c>
      <c r="P61" s="7">
        <f t="shared" si="3"/>
        <v>0.36734693877551022</v>
      </c>
      <c r="Q61" s="7">
        <f t="shared" si="3"/>
        <v>0.14285714285714285</v>
      </c>
      <c r="R61" s="7">
        <f t="shared" si="3"/>
        <v>0.96</v>
      </c>
      <c r="S61" s="7">
        <f t="shared" si="3"/>
        <v>0.66</v>
      </c>
    </row>
    <row r="62" spans="1:19" x14ac:dyDescent="0.25">
      <c r="B62" s="1"/>
    </row>
    <row r="63" spans="1:19" x14ac:dyDescent="0.25">
      <c r="B63" s="1"/>
    </row>
    <row r="64" spans="1:19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</sheetData>
  <mergeCells count="1">
    <mergeCell ref="A1:U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Gallant</dc:creator>
  <cp:lastModifiedBy>Jeff Gallant</cp:lastModifiedBy>
  <dcterms:created xsi:type="dcterms:W3CDTF">2017-06-19T12:57:55Z</dcterms:created>
  <dcterms:modified xsi:type="dcterms:W3CDTF">2017-07-18T16:56:01Z</dcterms:modified>
</cp:coreProperties>
</file>